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B196" l="1"/>
  <c r="A196"/>
  <c r="L195"/>
  <c r="J195"/>
  <c r="I195"/>
  <c r="H195"/>
  <c r="G195"/>
  <c r="F195"/>
  <c r="B186"/>
  <c r="A186"/>
  <c r="L185"/>
  <c r="J185"/>
  <c r="I185"/>
  <c r="H185"/>
  <c r="G185"/>
  <c r="F185"/>
  <c r="F196" s="1"/>
  <c r="B177"/>
  <c r="A177"/>
  <c r="L176"/>
  <c r="J176"/>
  <c r="I176"/>
  <c r="H176"/>
  <c r="G176"/>
  <c r="F176"/>
  <c r="B167"/>
  <c r="A167"/>
  <c r="L166"/>
  <c r="J166"/>
  <c r="I166"/>
  <c r="I177" s="1"/>
  <c r="H166"/>
  <c r="G166"/>
  <c r="F166"/>
  <c r="B158"/>
  <c r="A158"/>
  <c r="L157"/>
  <c r="J157"/>
  <c r="I157"/>
  <c r="H157"/>
  <c r="G157"/>
  <c r="F157"/>
  <c r="B148"/>
  <c r="A148"/>
  <c r="L147"/>
  <c r="J147"/>
  <c r="I147"/>
  <c r="H147"/>
  <c r="G147"/>
  <c r="F147"/>
  <c r="B139"/>
  <c r="A139"/>
  <c r="L138"/>
  <c r="J138"/>
  <c r="I138"/>
  <c r="H138"/>
  <c r="G138"/>
  <c r="F138"/>
  <c r="B129"/>
  <c r="A129"/>
  <c r="L128"/>
  <c r="J128"/>
  <c r="I128"/>
  <c r="H128"/>
  <c r="G128"/>
  <c r="F128"/>
  <c r="B120"/>
  <c r="A120"/>
  <c r="L119"/>
  <c r="J119"/>
  <c r="I119"/>
  <c r="H119"/>
  <c r="G119"/>
  <c r="F119"/>
  <c r="B110"/>
  <c r="A110"/>
  <c r="L109"/>
  <c r="J109"/>
  <c r="I109"/>
  <c r="H109"/>
  <c r="G109"/>
  <c r="F109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J24" s="1"/>
  <c r="I23"/>
  <c r="H23"/>
  <c r="G23"/>
  <c r="F23"/>
  <c r="F24" s="1"/>
  <c r="B14"/>
  <c r="A14"/>
  <c r="L13"/>
  <c r="I24"/>
  <c r="H43" l="1"/>
  <c r="L177"/>
  <c r="L158"/>
  <c r="L139"/>
  <c r="L120"/>
  <c r="L100"/>
  <c r="L62"/>
  <c r="L43"/>
  <c r="L24"/>
  <c r="L196"/>
  <c r="J196"/>
  <c r="I196"/>
  <c r="H196"/>
  <c r="G196"/>
  <c r="J177"/>
  <c r="G177"/>
  <c r="H177"/>
  <c r="F177"/>
  <c r="I158"/>
  <c r="J158"/>
  <c r="H158"/>
  <c r="G158"/>
  <c r="F158"/>
  <c r="J139"/>
  <c r="I139"/>
  <c r="H139"/>
  <c r="G139"/>
  <c r="F139"/>
  <c r="J120"/>
  <c r="I120"/>
  <c r="H120"/>
  <c r="G120"/>
  <c r="F120"/>
  <c r="J100"/>
  <c r="I100"/>
  <c r="H100"/>
  <c r="G100"/>
  <c r="F100"/>
  <c r="L81"/>
  <c r="J81"/>
  <c r="I81"/>
  <c r="H81"/>
  <c r="G81"/>
  <c r="F81"/>
  <c r="J62"/>
  <c r="I62"/>
  <c r="H62"/>
  <c r="G62"/>
  <c r="F62"/>
  <c r="J43"/>
  <c r="I43"/>
  <c r="G43"/>
  <c r="F43"/>
  <c r="G24"/>
  <c r="H24"/>
  <c r="L197" l="1"/>
  <c r="H197"/>
  <c r="I197"/>
  <c r="J197"/>
  <c r="F197"/>
  <c r="G197"/>
</calcChain>
</file>

<file path=xl/sharedStrings.xml><?xml version="1.0" encoding="utf-8"?>
<sst xmlns="http://schemas.openxmlformats.org/spreadsheetml/2006/main" count="339" uniqueCount="112">
  <si>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</si>
  <si>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</si>
  <si>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</si>
  <si>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</si>
  <si>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</si>
  <si>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</si>
  <si>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</si>
  <si>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</si>
  <si>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</si>
  <si>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</si>
  <si>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</si>
  <si>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</si>
  <si>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</si>
  <si>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</si>
  <si>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</si>
  <si>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</si>
  <si>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</si>
  <si>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</si>
  <si>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</si>
  <si>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</si>
  <si>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</si>
  <si>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</si>
  <si>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</si>
  <si>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</si>
  <si>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</si>
  <si>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</si>
  <si>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</si>
  <si>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</si>
  <si>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</si>
  <si>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</si>
  <si>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</si>
  <si>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</si>
  <si>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</si>
  <si>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</si>
  <si>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</si>
  <si>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</si>
  <si>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</si>
  <si>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</si>
  <si>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</si>
  <si>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тушённая в томате с овощами, картофель отварной</t>
  </si>
  <si>
    <t>0.1</t>
  </si>
  <si>
    <t>0.02</t>
  </si>
  <si>
    <t>39.19</t>
  </si>
  <si>
    <t>Хлеб пшеничный</t>
  </si>
  <si>
    <t>229\310</t>
  </si>
  <si>
    <t>Икра кабачковая</t>
  </si>
  <si>
    <t>Щи из свежей капусты с картофелем</t>
  </si>
  <si>
    <t>каша гречневая</t>
  </si>
  <si>
    <t>Чай с  сахаром</t>
  </si>
  <si>
    <t>Хлеб ржаной</t>
  </si>
  <si>
    <t>Какао с молоком</t>
  </si>
  <si>
    <t>яблоко</t>
  </si>
  <si>
    <t>Плов из птицы</t>
  </si>
  <si>
    <t>Сок фруктовый</t>
  </si>
  <si>
    <t>салат из квашенный капусты</t>
  </si>
  <si>
    <t>Хлеб ржано-пшеничный</t>
  </si>
  <si>
    <t>Кофейный напиток</t>
  </si>
  <si>
    <t>Борщ с картофелем и капустой</t>
  </si>
  <si>
    <t>Компот из сухофруктов</t>
  </si>
  <si>
    <t>Кисель из сухофруктов</t>
  </si>
  <si>
    <t>Птица,тушенная в соусе с отварными макаронами</t>
  </si>
  <si>
    <t>309\290</t>
  </si>
  <si>
    <t>Суп из овощей</t>
  </si>
  <si>
    <t xml:space="preserve">Котлета рубленная из бройлер цыплят </t>
  </si>
  <si>
    <t xml:space="preserve">Рис отварной с маслом </t>
  </si>
  <si>
    <t>Компот из свежих яблок</t>
  </si>
  <si>
    <t>Свекла,тушенная с яблоками</t>
  </si>
  <si>
    <t>соус смет.с томат</t>
  </si>
  <si>
    <t>какао с молоком</t>
  </si>
  <si>
    <t>Каша молочная "Дружба"</t>
  </si>
  <si>
    <t>Борщ с картофелем и фасолью</t>
  </si>
  <si>
    <t>Рыба,тушенная в томате с овощами</t>
  </si>
  <si>
    <t>Картофель отварной</t>
  </si>
  <si>
    <t>салат и квашенной капуст</t>
  </si>
  <si>
    <t>51.73</t>
  </si>
  <si>
    <t>Каша жидкая молочная из гречневой крупы</t>
  </si>
  <si>
    <t>Масло сливочное</t>
  </si>
  <si>
    <t>Печенье</t>
  </si>
  <si>
    <t>Суп картофельный с горохом</t>
  </si>
  <si>
    <t>Птица,тушённая в соусе</t>
  </si>
  <si>
    <t>икра кабачковая</t>
  </si>
  <si>
    <t>компот из свежих яблок</t>
  </si>
  <si>
    <t>Суп картофельный с макар.</t>
  </si>
  <si>
    <t>Рагу из птицы</t>
  </si>
  <si>
    <t>Каша молочная  из пшена</t>
  </si>
  <si>
    <t>пряники</t>
  </si>
  <si>
    <t xml:space="preserve">Макаронные изделия отварные </t>
  </si>
  <si>
    <t>Макароны запеченные с сыром</t>
  </si>
  <si>
    <t>Суп крестьянский с крупой</t>
  </si>
  <si>
    <t>Каша рисовая молочная</t>
  </si>
  <si>
    <t>бутерброд с сром</t>
  </si>
  <si>
    <t>Щи из свежей капусты</t>
  </si>
  <si>
    <t>Птица тушенная с овощами</t>
  </si>
  <si>
    <t xml:space="preserve"> </t>
  </si>
  <si>
    <t>апельсин</t>
  </si>
  <si>
    <t>вафли</t>
  </si>
  <si>
    <t>Сыр "Российский"</t>
  </si>
  <si>
    <t>сок фруктовый п\к 0,2</t>
  </si>
  <si>
    <t>тефтели из говядины с соусом</t>
  </si>
  <si>
    <t>Запеканка из творога с морковью сгущ мол</t>
  </si>
  <si>
    <t>Жаркое по домашнему</t>
  </si>
  <si>
    <t>Тефтели мясные с соусом</t>
  </si>
  <si>
    <t>йогурт 2,5 %</t>
  </si>
  <si>
    <t>Чай с сахаром и лимоном</t>
  </si>
  <si>
    <t>Суп картофельнй с макаронами</t>
  </si>
  <si>
    <t>Вареники с картофелем и сл. маслом</t>
  </si>
  <si>
    <t>салат и квашенной капусты</t>
  </si>
  <si>
    <t>Чай с сахаром и  лимоном</t>
  </si>
  <si>
    <t>Каша пшеничная рассыпчатая</t>
  </si>
  <si>
    <t>Вареники с творогом и сл. маслом</t>
  </si>
  <si>
    <t>Чай с  сахаром и лимоном</t>
  </si>
  <si>
    <t>огурцы соленые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</si>
</sst>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NumberFormat="1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1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NumberFormat="1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>
      <alignment horizontal="center" wrapText="1"/>
    </xf>
    <xf numFmtId="0" fontId="12" fillId="4" borderId="2" xfId="0" applyNumberFormat="1" applyFont="1" applyFill="1" applyBorder="1" applyAlignment="1">
      <alignment horizontal="left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>
      <alignment horizontal="left" wrapText="1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4" sqref="D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/>
      <c r="D1" s="90"/>
      <c r="E1" s="90"/>
      <c r="F1" s="12" t="s">
        <v>16</v>
      </c>
      <c r="G1" s="2" t="s">
        <v>17</v>
      </c>
      <c r="H1" s="91"/>
      <c r="I1" s="91"/>
      <c r="J1" s="91"/>
      <c r="K1" s="91"/>
    </row>
    <row r="2" spans="1:12" ht="18">
      <c r="A2" s="35" t="s">
        <v>6</v>
      </c>
      <c r="C2" s="2"/>
      <c r="G2" s="2" t="s">
        <v>18</v>
      </c>
      <c r="H2" s="91"/>
      <c r="I2" s="91"/>
      <c r="J2" s="91"/>
      <c r="K2" s="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3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240</v>
      </c>
      <c r="G6" s="51">
        <v>13.84</v>
      </c>
      <c r="H6" s="52">
        <v>8.77</v>
      </c>
      <c r="I6" s="51">
        <v>20.79</v>
      </c>
      <c r="J6" s="51">
        <v>342.4</v>
      </c>
      <c r="K6" s="51" t="s">
        <v>44</v>
      </c>
      <c r="L6" s="51">
        <v>53.54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103</v>
      </c>
      <c r="F8" s="51">
        <v>205</v>
      </c>
      <c r="G8" s="51">
        <v>0.1</v>
      </c>
      <c r="H8" s="51">
        <v>0.02</v>
      </c>
      <c r="I8" s="51">
        <v>9.4600000000000009</v>
      </c>
      <c r="J8" s="51">
        <v>39.19</v>
      </c>
      <c r="K8" s="51">
        <v>412</v>
      </c>
      <c r="L8" s="42">
        <v>2.56</v>
      </c>
    </row>
    <row r="9" spans="1:12" ht="15">
      <c r="A9" s="23"/>
      <c r="B9" s="15"/>
      <c r="C9" s="11"/>
      <c r="D9" s="7" t="s">
        <v>23</v>
      </c>
      <c r="E9" s="50" t="s">
        <v>43</v>
      </c>
      <c r="F9" s="51">
        <v>20</v>
      </c>
      <c r="G9" s="51">
        <v>1.54</v>
      </c>
      <c r="H9" s="51">
        <v>0.2</v>
      </c>
      <c r="I9" s="51">
        <v>9.8800000000000008</v>
      </c>
      <c r="J9" s="51">
        <v>45.34</v>
      </c>
      <c r="K9" s="51">
        <v>1</v>
      </c>
      <c r="L9" s="42">
        <v>1.1200000000000001</v>
      </c>
    </row>
    <row r="10" spans="1:12" ht="15">
      <c r="A10" s="23"/>
      <c r="B10" s="15"/>
      <c r="C10" s="11"/>
      <c r="D10" s="7" t="s">
        <v>24</v>
      </c>
      <c r="E10" s="53" t="s">
        <v>51</v>
      </c>
      <c r="F10" s="51">
        <v>120</v>
      </c>
      <c r="G10" s="51">
        <v>0.6</v>
      </c>
      <c r="H10" s="51">
        <v>0.6</v>
      </c>
      <c r="I10" s="51">
        <v>14.64</v>
      </c>
      <c r="J10" s="51">
        <v>66.34</v>
      </c>
      <c r="K10" s="54">
        <v>338</v>
      </c>
      <c r="L10" s="42">
        <v>10.199999999999999</v>
      </c>
    </row>
    <row r="11" spans="1:12" ht="15">
      <c r="A11" s="23"/>
      <c r="B11" s="15"/>
      <c r="C11" s="11"/>
      <c r="D11" s="6" t="s">
        <v>93</v>
      </c>
      <c r="E11" s="41" t="s">
        <v>95</v>
      </c>
      <c r="F11" s="42">
        <v>60</v>
      </c>
      <c r="G11" s="42">
        <v>1.68</v>
      </c>
      <c r="H11" s="42">
        <v>1.8</v>
      </c>
      <c r="I11" s="42">
        <v>46.38</v>
      </c>
      <c r="J11" s="42">
        <v>213.4</v>
      </c>
      <c r="K11" s="43">
        <v>607</v>
      </c>
      <c r="L11" s="42">
        <v>16.8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I13" si="0">SUM(G6:G12)</f>
        <v>17.760000000000002</v>
      </c>
      <c r="H13" s="19">
        <f t="shared" si="0"/>
        <v>11.389999999999999</v>
      </c>
      <c r="I13" s="19">
        <f t="shared" si="0"/>
        <v>101.15</v>
      </c>
      <c r="J13" s="19">
        <f>SUM(J6:J12)</f>
        <v>706.67</v>
      </c>
      <c r="K13" s="25"/>
      <c r="L13" s="19">
        <f t="shared" ref="L13" si="1">SUM(L6:L12)</f>
        <v>84.22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45</v>
      </c>
      <c r="F14" s="56">
        <v>60</v>
      </c>
      <c r="G14" s="56">
        <v>4.08</v>
      </c>
      <c r="H14" s="56">
        <v>3.55</v>
      </c>
      <c r="I14" s="56">
        <v>17.579999999999998</v>
      </c>
      <c r="J14" s="56">
        <v>118.6</v>
      </c>
      <c r="K14" s="56">
        <v>50</v>
      </c>
      <c r="L14" s="42">
        <v>8.82</v>
      </c>
    </row>
    <row r="15" spans="1:12" ht="15">
      <c r="A15" s="23"/>
      <c r="B15" s="15"/>
      <c r="C15" s="11"/>
      <c r="D15" s="7" t="s">
        <v>27</v>
      </c>
      <c r="E15" s="71" t="s">
        <v>46</v>
      </c>
      <c r="F15" s="61">
        <v>250</v>
      </c>
      <c r="G15" s="56">
        <v>5.78</v>
      </c>
      <c r="H15" s="56">
        <v>9.86</v>
      </c>
      <c r="I15" s="56">
        <v>8.4</v>
      </c>
      <c r="J15" s="56">
        <v>134.1</v>
      </c>
      <c r="K15" s="56">
        <v>88</v>
      </c>
      <c r="L15" s="42">
        <v>8.3800000000000008</v>
      </c>
    </row>
    <row r="16" spans="1:12" ht="15">
      <c r="A16" s="23"/>
      <c r="B16" s="15"/>
      <c r="C16" s="11"/>
      <c r="D16" s="7" t="s">
        <v>28</v>
      </c>
      <c r="E16" s="71" t="s">
        <v>98</v>
      </c>
      <c r="F16" s="61">
        <v>120</v>
      </c>
      <c r="G16" s="56">
        <v>11</v>
      </c>
      <c r="H16" s="56">
        <v>12</v>
      </c>
      <c r="I16" s="56">
        <v>14</v>
      </c>
      <c r="J16" s="56">
        <v>213</v>
      </c>
      <c r="K16" s="57">
        <v>279</v>
      </c>
      <c r="L16" s="42">
        <v>45.14</v>
      </c>
    </row>
    <row r="17" spans="1:12" ht="15">
      <c r="A17" s="23"/>
      <c r="B17" s="15"/>
      <c r="C17" s="11"/>
      <c r="D17" s="7" t="s">
        <v>29</v>
      </c>
      <c r="E17" s="60" t="s">
        <v>47</v>
      </c>
      <c r="F17" s="61">
        <v>160</v>
      </c>
      <c r="G17" s="56">
        <v>7</v>
      </c>
      <c r="H17" s="56">
        <v>10.6</v>
      </c>
      <c r="I17" s="56">
        <v>49.8</v>
      </c>
      <c r="J17" s="56">
        <v>321</v>
      </c>
      <c r="K17" s="56">
        <v>182</v>
      </c>
      <c r="L17" s="42">
        <v>14.32</v>
      </c>
    </row>
    <row r="18" spans="1:12" ht="15">
      <c r="A18" s="23"/>
      <c r="B18" s="15"/>
      <c r="C18" s="11"/>
      <c r="D18" s="7" t="s">
        <v>30</v>
      </c>
      <c r="E18" s="60" t="s">
        <v>48</v>
      </c>
      <c r="F18" s="61">
        <v>200</v>
      </c>
      <c r="G18" s="56">
        <v>7.0000000000000007E-2</v>
      </c>
      <c r="H18" s="56">
        <v>0</v>
      </c>
      <c r="I18" s="56">
        <v>15</v>
      </c>
      <c r="J18" s="56">
        <v>60</v>
      </c>
      <c r="K18" s="58">
        <v>376</v>
      </c>
      <c r="L18" s="42">
        <v>2.0699999999999998</v>
      </c>
    </row>
    <row r="19" spans="1:12" ht="15">
      <c r="A19" s="23"/>
      <c r="B19" s="15"/>
      <c r="C19" s="11"/>
      <c r="D19" s="7" t="s">
        <v>31</v>
      </c>
      <c r="E19" s="60" t="s">
        <v>43</v>
      </c>
      <c r="F19" s="61">
        <v>40</v>
      </c>
      <c r="G19" s="56">
        <v>3.08</v>
      </c>
      <c r="H19" s="56">
        <v>0.4</v>
      </c>
      <c r="I19" s="56">
        <v>19.760000000000002</v>
      </c>
      <c r="J19" s="56">
        <v>90.68</v>
      </c>
      <c r="K19" s="59">
        <v>1</v>
      </c>
      <c r="L19" s="42">
        <v>2.2400000000000002</v>
      </c>
    </row>
    <row r="20" spans="1:12" ht="15">
      <c r="A20" s="23"/>
      <c r="B20" s="15"/>
      <c r="C20" s="11"/>
      <c r="D20" s="7" t="s">
        <v>32</v>
      </c>
      <c r="E20" s="60" t="s">
        <v>49</v>
      </c>
      <c r="F20" s="61">
        <v>20</v>
      </c>
      <c r="G20" s="56">
        <v>1.2</v>
      </c>
      <c r="H20" s="56">
        <v>0.02</v>
      </c>
      <c r="I20" s="56">
        <v>7.84</v>
      </c>
      <c r="J20" s="56">
        <v>37.6</v>
      </c>
      <c r="K20" s="59">
        <v>2</v>
      </c>
      <c r="L20" s="42">
        <v>1.24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32.21</v>
      </c>
      <c r="H23" s="19">
        <f t="shared" si="2"/>
        <v>36.43</v>
      </c>
      <c r="I23" s="19">
        <f t="shared" si="2"/>
        <v>132.38</v>
      </c>
      <c r="J23" s="19">
        <f t="shared" si="2"/>
        <v>974.98000000000013</v>
      </c>
      <c r="K23" s="25"/>
      <c r="L23" s="19">
        <f t="shared" ref="L23" si="3">SUM(L14:L22)</f>
        <v>82.20999999999998</v>
      </c>
    </row>
    <row r="24" spans="1:12" ht="15">
      <c r="A24" s="29">
        <f>A6</f>
        <v>1</v>
      </c>
      <c r="B24" s="30">
        <f>B6</f>
        <v>1</v>
      </c>
      <c r="C24" s="92" t="s">
        <v>4</v>
      </c>
      <c r="D24" s="93"/>
      <c r="E24" s="62"/>
      <c r="F24" s="63">
        <f>F13+F23</f>
        <v>1495</v>
      </c>
      <c r="G24" s="32">
        <f t="shared" ref="G24:J24" si="4">G13+G23</f>
        <v>49.97</v>
      </c>
      <c r="H24" s="32">
        <f t="shared" si="4"/>
        <v>47.82</v>
      </c>
      <c r="I24" s="32">
        <f t="shared" si="4"/>
        <v>233.53</v>
      </c>
      <c r="J24" s="32">
        <f t="shared" si="4"/>
        <v>1681.65</v>
      </c>
      <c r="K24" s="32"/>
      <c r="L24" s="32">
        <f t="shared" ref="L24" si="5">L13+L23</f>
        <v>166.42999999999998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99</v>
      </c>
      <c r="F25" s="64">
        <v>170</v>
      </c>
      <c r="G25" s="68">
        <v>6.52</v>
      </c>
      <c r="H25" s="68">
        <v>6.24</v>
      </c>
      <c r="I25" s="68">
        <v>19.93</v>
      </c>
      <c r="J25" s="68">
        <v>162</v>
      </c>
      <c r="K25" s="40">
        <v>224</v>
      </c>
      <c r="L25" s="39">
        <v>55.79</v>
      </c>
    </row>
    <row r="26" spans="1:12" ht="15">
      <c r="A26" s="14"/>
      <c r="B26" s="15"/>
      <c r="C26" s="11"/>
      <c r="D26" s="6"/>
      <c r="E26" s="65"/>
      <c r="F26" s="65"/>
      <c r="G26" s="69"/>
      <c r="H26" s="69"/>
      <c r="I26" s="69"/>
      <c r="J26" s="69"/>
      <c r="K26" s="43"/>
      <c r="L26" s="42"/>
    </row>
    <row r="27" spans="1:12" ht="15">
      <c r="A27" s="14"/>
      <c r="B27" s="15"/>
      <c r="C27" s="11"/>
      <c r="D27" s="7" t="s">
        <v>22</v>
      </c>
      <c r="E27" s="60" t="s">
        <v>50</v>
      </c>
      <c r="F27" s="65">
        <v>200</v>
      </c>
      <c r="G27" s="69">
        <v>3.8</v>
      </c>
      <c r="H27" s="69">
        <v>3.2</v>
      </c>
      <c r="I27" s="69">
        <v>26.7</v>
      </c>
      <c r="J27" s="69">
        <v>151</v>
      </c>
      <c r="K27" s="43">
        <v>382</v>
      </c>
      <c r="L27" s="42">
        <v>12.84</v>
      </c>
    </row>
    <row r="28" spans="1:12" ht="15">
      <c r="A28" s="14"/>
      <c r="B28" s="15"/>
      <c r="C28" s="11"/>
      <c r="D28" s="7" t="s">
        <v>23</v>
      </c>
      <c r="E28" s="50" t="s">
        <v>43</v>
      </c>
      <c r="F28" s="51">
        <v>20</v>
      </c>
      <c r="G28" s="51">
        <v>1.54</v>
      </c>
      <c r="H28" s="51">
        <v>0.2</v>
      </c>
      <c r="I28" s="51">
        <v>9.8800000000000008</v>
      </c>
      <c r="J28" s="51">
        <v>45.34</v>
      </c>
      <c r="K28" s="51">
        <v>1</v>
      </c>
      <c r="L28" s="42">
        <v>1.1200000000000001</v>
      </c>
    </row>
    <row r="29" spans="1:12" ht="15">
      <c r="A29" s="14"/>
      <c r="B29" s="15"/>
      <c r="C29" s="11"/>
      <c r="D29" s="7" t="s">
        <v>24</v>
      </c>
      <c r="E29" s="60" t="s">
        <v>94</v>
      </c>
      <c r="F29" s="65">
        <v>200</v>
      </c>
      <c r="G29" s="51">
        <v>0.6</v>
      </c>
      <c r="H29" s="51">
        <v>0.6</v>
      </c>
      <c r="I29" s="51">
        <v>14.64</v>
      </c>
      <c r="J29" s="51">
        <v>66.34</v>
      </c>
      <c r="K29" s="54">
        <v>338</v>
      </c>
      <c r="L29" s="42">
        <v>41</v>
      </c>
    </row>
    <row r="30" spans="1:12" ht="15">
      <c r="A30" s="14"/>
      <c r="B30" s="15"/>
      <c r="C30" s="11"/>
      <c r="D30" s="6" t="s">
        <v>93</v>
      </c>
      <c r="E30" s="71" t="s">
        <v>90</v>
      </c>
      <c r="F30" s="73">
        <v>40</v>
      </c>
      <c r="G30" s="42">
        <v>5.84</v>
      </c>
      <c r="H30" s="42">
        <v>11.92</v>
      </c>
      <c r="I30" s="42">
        <v>14.89</v>
      </c>
      <c r="J30" s="42">
        <v>190</v>
      </c>
      <c r="K30" s="43">
        <v>3</v>
      </c>
      <c r="L30" s="42">
        <v>19.88</v>
      </c>
    </row>
    <row r="31" spans="1:12" ht="15">
      <c r="A31" s="14"/>
      <c r="B31" s="15"/>
      <c r="C31" s="11"/>
      <c r="D31" s="6"/>
      <c r="E31" s="41"/>
      <c r="F31" s="42"/>
      <c r="G31" s="69"/>
      <c r="H31" s="69"/>
      <c r="I31" s="69"/>
      <c r="J31" s="69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18.299999999999997</v>
      </c>
      <c r="H32" s="19">
        <f t="shared" ref="H32" si="7">SUM(H25:H31)</f>
        <v>22.16</v>
      </c>
      <c r="I32" s="19">
        <f t="shared" ref="I32" si="8">SUM(I25:I31)</f>
        <v>86.04</v>
      </c>
      <c r="J32" s="19">
        <f t="shared" ref="J32:L32" si="9">SUM(J25:J31)</f>
        <v>614.68000000000006</v>
      </c>
      <c r="K32" s="25"/>
      <c r="L32" s="19">
        <f t="shared" si="9"/>
        <v>130.63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54</v>
      </c>
      <c r="F33" s="65">
        <v>60</v>
      </c>
      <c r="G33" s="42">
        <v>1.04</v>
      </c>
      <c r="H33" s="42">
        <v>3.02</v>
      </c>
      <c r="I33" s="42">
        <v>5.12</v>
      </c>
      <c r="J33" s="42">
        <v>51.73</v>
      </c>
      <c r="K33" s="43">
        <v>47</v>
      </c>
      <c r="L33" s="42">
        <v>10.49</v>
      </c>
    </row>
    <row r="34" spans="1:12" ht="15">
      <c r="A34" s="14"/>
      <c r="B34" s="15"/>
      <c r="C34" s="11"/>
      <c r="D34" s="7" t="s">
        <v>27</v>
      </c>
      <c r="E34" s="71" t="s">
        <v>104</v>
      </c>
      <c r="F34" s="64">
        <v>250</v>
      </c>
      <c r="G34" s="69">
        <v>5.0999999999999996</v>
      </c>
      <c r="H34" s="69">
        <v>6.31</v>
      </c>
      <c r="I34" s="69">
        <v>9.64</v>
      </c>
      <c r="J34" s="69">
        <v>125.2</v>
      </c>
      <c r="K34" s="43">
        <v>103</v>
      </c>
      <c r="L34" s="42">
        <v>7.94</v>
      </c>
    </row>
    <row r="35" spans="1:12" ht="15">
      <c r="A35" s="14"/>
      <c r="B35" s="15"/>
      <c r="C35" s="11"/>
      <c r="D35" s="7" t="s">
        <v>28</v>
      </c>
      <c r="E35" s="60" t="s">
        <v>52</v>
      </c>
      <c r="F35" s="70">
        <v>240</v>
      </c>
      <c r="G35" s="70">
        <v>20.399999999999999</v>
      </c>
      <c r="H35" s="70">
        <v>13.8</v>
      </c>
      <c r="I35" s="70">
        <v>24.6</v>
      </c>
      <c r="J35" s="70">
        <v>387</v>
      </c>
      <c r="K35" s="43">
        <v>291</v>
      </c>
      <c r="L35" s="42">
        <v>40.369999999999997</v>
      </c>
    </row>
    <row r="36" spans="1:12" ht="15">
      <c r="A36" s="14"/>
      <c r="B36" s="15"/>
      <c r="C36" s="11"/>
      <c r="D36" s="7" t="s">
        <v>29</v>
      </c>
      <c r="E36" s="66"/>
      <c r="F36" s="66"/>
      <c r="G36" s="69"/>
      <c r="H36" s="69"/>
      <c r="I36" s="69"/>
      <c r="J36" s="69"/>
      <c r="K36" s="43"/>
      <c r="L36" s="42"/>
    </row>
    <row r="37" spans="1:12" ht="15">
      <c r="A37" s="14"/>
      <c r="B37" s="15"/>
      <c r="C37" s="11"/>
      <c r="D37" s="7" t="s">
        <v>30</v>
      </c>
      <c r="E37" s="60" t="s">
        <v>53</v>
      </c>
      <c r="F37" s="67">
        <v>200</v>
      </c>
      <c r="G37" s="69">
        <v>0.4</v>
      </c>
      <c r="H37" s="69">
        <v>0.4</v>
      </c>
      <c r="I37" s="69">
        <v>23.2</v>
      </c>
      <c r="J37" s="69">
        <v>96</v>
      </c>
      <c r="K37" s="43">
        <v>418</v>
      </c>
      <c r="L37" s="42">
        <v>10.67</v>
      </c>
    </row>
    <row r="38" spans="1:12" ht="15">
      <c r="A38" s="14"/>
      <c r="B38" s="15"/>
      <c r="C38" s="11"/>
      <c r="D38" s="7" t="s">
        <v>31</v>
      </c>
      <c r="E38" s="60" t="s">
        <v>43</v>
      </c>
      <c r="F38" s="65">
        <v>40</v>
      </c>
      <c r="G38" s="56">
        <v>3.08</v>
      </c>
      <c r="H38" s="56">
        <v>0.4</v>
      </c>
      <c r="I38" s="56">
        <v>19.760000000000002</v>
      </c>
      <c r="J38" s="56">
        <v>90.68</v>
      </c>
      <c r="K38" s="59">
        <v>1</v>
      </c>
      <c r="L38" s="42">
        <v>2.2400000000000002</v>
      </c>
    </row>
    <row r="39" spans="1:12" ht="15">
      <c r="A39" s="14"/>
      <c r="B39" s="15"/>
      <c r="C39" s="11"/>
      <c r="D39" s="7" t="s">
        <v>32</v>
      </c>
      <c r="E39" s="60" t="s">
        <v>55</v>
      </c>
      <c r="F39" s="65">
        <v>20</v>
      </c>
      <c r="G39" s="56">
        <v>1.2</v>
      </c>
      <c r="H39" s="56">
        <v>0.02</v>
      </c>
      <c r="I39" s="56">
        <v>7.84</v>
      </c>
      <c r="J39" s="56">
        <v>37.6</v>
      </c>
      <c r="K39" s="59">
        <v>2</v>
      </c>
      <c r="L39" s="42">
        <v>1.24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31.219999999999995</v>
      </c>
      <c r="H42" s="19">
        <f t="shared" ref="H42" si="11">SUM(H33:H41)</f>
        <v>23.95</v>
      </c>
      <c r="I42" s="19">
        <f t="shared" ref="I42" si="12">SUM(I33:I41)</f>
        <v>90.160000000000011</v>
      </c>
      <c r="J42" s="19">
        <f t="shared" ref="J42:L42" si="13">SUM(J33:J41)</f>
        <v>788.21000000000015</v>
      </c>
      <c r="K42" s="25"/>
      <c r="L42" s="19">
        <f t="shared" si="13"/>
        <v>72.949999999999989</v>
      </c>
    </row>
    <row r="43" spans="1:12" ht="15.75" customHeigh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1440</v>
      </c>
      <c r="G43" s="32">
        <f t="shared" ref="G43" si="14">G32+G42</f>
        <v>49.519999999999996</v>
      </c>
      <c r="H43" s="32">
        <f t="shared" ref="H43" si="15">H32+H42</f>
        <v>46.11</v>
      </c>
      <c r="I43" s="32">
        <f t="shared" ref="I43" si="16">I32+I42</f>
        <v>176.20000000000002</v>
      </c>
      <c r="J43" s="32">
        <f t="shared" ref="J43:L43" si="17">J32+J42</f>
        <v>1402.8900000000003</v>
      </c>
      <c r="K43" s="32"/>
      <c r="L43" s="32">
        <f t="shared" si="17"/>
        <v>203.57999999999998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1" t="s">
        <v>105</v>
      </c>
      <c r="F44" s="64">
        <v>155</v>
      </c>
      <c r="G44" s="39">
        <v>4.5</v>
      </c>
      <c r="H44" s="39">
        <v>4.5</v>
      </c>
      <c r="I44" s="39">
        <v>48</v>
      </c>
      <c r="J44" s="39">
        <v>412</v>
      </c>
      <c r="K44" s="40">
        <v>395</v>
      </c>
      <c r="L44" s="39">
        <v>33.409999999999997</v>
      </c>
    </row>
    <row r="45" spans="1:12" ht="15">
      <c r="A45" s="23"/>
      <c r="B45" s="15"/>
      <c r="C45" s="11"/>
      <c r="D45" s="6"/>
      <c r="E45" s="66"/>
      <c r="F45" s="66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71" t="s">
        <v>56</v>
      </c>
      <c r="F46" s="67">
        <v>200</v>
      </c>
      <c r="G46" s="42">
        <v>3.5</v>
      </c>
      <c r="H46" s="42">
        <v>3.2</v>
      </c>
      <c r="I46" s="42">
        <v>26.7</v>
      </c>
      <c r="J46" s="42">
        <v>151</v>
      </c>
      <c r="K46" s="43">
        <v>379</v>
      </c>
      <c r="L46" s="42">
        <v>13.3</v>
      </c>
    </row>
    <row r="47" spans="1:12" ht="15">
      <c r="A47" s="23"/>
      <c r="B47" s="15"/>
      <c r="C47" s="11"/>
      <c r="D47" s="7" t="s">
        <v>23</v>
      </c>
      <c r="E47" s="71" t="s">
        <v>43</v>
      </c>
      <c r="F47" s="51">
        <v>20</v>
      </c>
      <c r="G47" s="51">
        <v>1.54</v>
      </c>
      <c r="H47" s="51">
        <v>0.2</v>
      </c>
      <c r="I47" s="51">
        <v>9.8800000000000008</v>
      </c>
      <c r="J47" s="51">
        <v>45.34</v>
      </c>
      <c r="K47" s="51">
        <v>1</v>
      </c>
      <c r="L47" s="42">
        <v>1.1200000000000001</v>
      </c>
    </row>
    <row r="48" spans="1:12" ht="15">
      <c r="A48" s="23"/>
      <c r="B48" s="15"/>
      <c r="C48" s="11"/>
      <c r="D48" s="7" t="s">
        <v>24</v>
      </c>
      <c r="E48" s="72"/>
      <c r="F48" s="73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5" t="s">
        <v>93</v>
      </c>
      <c r="E49" s="71" t="s">
        <v>102</v>
      </c>
      <c r="F49" s="67">
        <v>200</v>
      </c>
      <c r="G49" s="42">
        <v>5.8</v>
      </c>
      <c r="H49" s="42">
        <v>5</v>
      </c>
      <c r="I49" s="42">
        <v>8</v>
      </c>
      <c r="J49" s="42">
        <v>106</v>
      </c>
      <c r="K49" s="43">
        <v>386</v>
      </c>
      <c r="L49" s="42">
        <v>58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15.34</v>
      </c>
      <c r="H51" s="19">
        <f t="shared" ref="H51" si="19">SUM(H44:H50)</f>
        <v>12.9</v>
      </c>
      <c r="I51" s="19">
        <f t="shared" ref="I51" si="20">SUM(I44:I50)</f>
        <v>92.58</v>
      </c>
      <c r="J51" s="19">
        <f t="shared" ref="J51:L51" si="21">SUM(J44:J50)</f>
        <v>714.34</v>
      </c>
      <c r="K51" s="25"/>
      <c r="L51" s="19">
        <f t="shared" si="21"/>
        <v>105.82999999999998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111</v>
      </c>
      <c r="F52" s="56">
        <v>60</v>
      </c>
      <c r="G52" s="56">
        <v>0.66</v>
      </c>
      <c r="H52" s="56">
        <v>0.12</v>
      </c>
      <c r="I52" s="56">
        <v>2.2799999999999998</v>
      </c>
      <c r="J52" s="56">
        <v>13.2</v>
      </c>
      <c r="K52" s="59">
        <v>71</v>
      </c>
      <c r="L52" s="87">
        <v>8.19</v>
      </c>
    </row>
    <row r="53" spans="1:12" ht="15">
      <c r="A53" s="23"/>
      <c r="B53" s="15"/>
      <c r="C53" s="11"/>
      <c r="D53" s="7" t="s">
        <v>27</v>
      </c>
      <c r="E53" s="60" t="s">
        <v>57</v>
      </c>
      <c r="F53" s="67">
        <v>250</v>
      </c>
      <c r="G53" s="73">
        <v>1.8</v>
      </c>
      <c r="H53" s="73">
        <v>4.9000000000000004</v>
      </c>
      <c r="I53" s="73">
        <v>10.9</v>
      </c>
      <c r="J53" s="73">
        <v>103.8</v>
      </c>
      <c r="K53" s="59">
        <v>82</v>
      </c>
      <c r="L53" s="42">
        <v>9.82</v>
      </c>
    </row>
    <row r="54" spans="1:12" ht="15">
      <c r="A54" s="23"/>
      <c r="B54" s="15"/>
      <c r="C54" s="11"/>
      <c r="D54" s="7" t="s">
        <v>28</v>
      </c>
      <c r="E54" s="60" t="s">
        <v>100</v>
      </c>
      <c r="F54" s="67">
        <v>240</v>
      </c>
      <c r="G54" s="73">
        <v>14.76</v>
      </c>
      <c r="H54" s="73">
        <v>35.4</v>
      </c>
      <c r="I54" s="73">
        <v>19.89</v>
      </c>
      <c r="J54" s="73">
        <v>459.6</v>
      </c>
      <c r="K54" s="59">
        <v>259</v>
      </c>
      <c r="L54" s="42">
        <v>47.63</v>
      </c>
    </row>
    <row r="55" spans="1:12" ht="15">
      <c r="A55" s="23"/>
      <c r="B55" s="15"/>
      <c r="C55" s="11"/>
      <c r="D55" s="7" t="s">
        <v>29</v>
      </c>
      <c r="E55" s="66"/>
      <c r="F55" s="66"/>
      <c r="G55" s="73"/>
      <c r="H55" s="73"/>
      <c r="I55" s="73"/>
      <c r="J55" s="73"/>
      <c r="K55" s="59"/>
      <c r="L55" s="42"/>
    </row>
    <row r="56" spans="1:12" ht="15">
      <c r="A56" s="23"/>
      <c r="B56" s="15"/>
      <c r="C56" s="11"/>
      <c r="D56" s="7" t="s">
        <v>30</v>
      </c>
      <c r="E56" s="60" t="s">
        <v>58</v>
      </c>
      <c r="F56" s="67">
        <v>200</v>
      </c>
      <c r="G56" s="73">
        <v>0.1</v>
      </c>
      <c r="H56" s="73">
        <v>0</v>
      </c>
      <c r="I56" s="73">
        <v>16.399999999999999</v>
      </c>
      <c r="J56" s="73">
        <v>73.099999999999994</v>
      </c>
      <c r="K56" s="59">
        <v>431</v>
      </c>
      <c r="L56" s="42">
        <v>3.45</v>
      </c>
    </row>
    <row r="57" spans="1:12" ht="15">
      <c r="A57" s="23"/>
      <c r="B57" s="15"/>
      <c r="C57" s="11"/>
      <c r="D57" s="7" t="s">
        <v>31</v>
      </c>
      <c r="E57" s="60" t="s">
        <v>43</v>
      </c>
      <c r="F57" s="65">
        <v>40</v>
      </c>
      <c r="G57" s="56">
        <v>3.08</v>
      </c>
      <c r="H57" s="56">
        <v>0.4</v>
      </c>
      <c r="I57" s="56">
        <v>19.760000000000002</v>
      </c>
      <c r="J57" s="56">
        <v>90.68</v>
      </c>
      <c r="K57" s="59">
        <v>1</v>
      </c>
      <c r="L57" s="42">
        <v>2.2400000000000002</v>
      </c>
    </row>
    <row r="58" spans="1:12" ht="15">
      <c r="A58" s="23"/>
      <c r="B58" s="15"/>
      <c r="C58" s="11"/>
      <c r="D58" s="7" t="s">
        <v>32</v>
      </c>
      <c r="E58" s="60" t="s">
        <v>55</v>
      </c>
      <c r="F58" s="65">
        <v>20</v>
      </c>
      <c r="G58" s="56">
        <v>1.2</v>
      </c>
      <c r="H58" s="56">
        <v>0.02</v>
      </c>
      <c r="I58" s="56">
        <v>7.84</v>
      </c>
      <c r="J58" s="56">
        <v>37.6</v>
      </c>
      <c r="K58" s="59">
        <v>2</v>
      </c>
      <c r="L58" s="42">
        <v>1.24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21.599999999999998</v>
      </c>
      <c r="H61" s="19">
        <f t="shared" ref="H61" si="23">SUM(H52:H60)</f>
        <v>40.840000000000003</v>
      </c>
      <c r="I61" s="19">
        <f t="shared" ref="I61" si="24">SUM(I52:I60)</f>
        <v>77.070000000000007</v>
      </c>
      <c r="J61" s="19">
        <f t="shared" ref="J61:L61" si="25">SUM(J52:J60)</f>
        <v>777.98000000000013</v>
      </c>
      <c r="K61" s="25"/>
      <c r="L61" s="19">
        <f t="shared" si="25"/>
        <v>72.569999999999993</v>
      </c>
    </row>
    <row r="62" spans="1:12" ht="15.75" customHeigh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1385</v>
      </c>
      <c r="G62" s="32">
        <f t="shared" ref="G62" si="26">G51+G61</f>
        <v>36.94</v>
      </c>
      <c r="H62" s="32">
        <f t="shared" ref="H62" si="27">H51+H61</f>
        <v>53.74</v>
      </c>
      <c r="I62" s="32">
        <f t="shared" ref="I62" si="28">I51+I61</f>
        <v>169.65</v>
      </c>
      <c r="J62" s="32">
        <f t="shared" ref="J62:L62" si="29">J51+J61</f>
        <v>1492.3200000000002</v>
      </c>
      <c r="K62" s="32"/>
      <c r="L62" s="32">
        <f t="shared" si="29"/>
        <v>178.39999999999998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60</v>
      </c>
      <c r="F63" s="78">
        <v>270</v>
      </c>
      <c r="G63" s="79">
        <v>18.2</v>
      </c>
      <c r="H63" s="80">
        <v>18.8</v>
      </c>
      <c r="I63" s="79">
        <v>27.4</v>
      </c>
      <c r="J63" s="79">
        <v>363</v>
      </c>
      <c r="K63" s="81" t="s">
        <v>61</v>
      </c>
      <c r="L63" s="39">
        <v>41.74</v>
      </c>
    </row>
    <row r="64" spans="1:12" ht="15">
      <c r="A64" s="23"/>
      <c r="B64" s="15"/>
      <c r="C64" s="11"/>
      <c r="D64" s="6"/>
      <c r="E64" s="66"/>
      <c r="F64" s="66"/>
      <c r="G64" s="73"/>
      <c r="H64" s="73"/>
      <c r="I64" s="73"/>
      <c r="J64" s="73"/>
      <c r="K64" s="59"/>
      <c r="L64" s="42"/>
    </row>
    <row r="65" spans="1:12" ht="15">
      <c r="A65" s="23"/>
      <c r="B65" s="15"/>
      <c r="C65" s="11"/>
      <c r="D65" s="7" t="s">
        <v>22</v>
      </c>
      <c r="E65" s="60" t="s">
        <v>59</v>
      </c>
      <c r="F65" s="64">
        <v>200</v>
      </c>
      <c r="G65" s="73">
        <v>0.4</v>
      </c>
      <c r="H65" s="73">
        <v>0</v>
      </c>
      <c r="I65" s="73">
        <v>39</v>
      </c>
      <c r="J65" s="73">
        <v>159</v>
      </c>
      <c r="K65" s="59">
        <v>354</v>
      </c>
      <c r="L65" s="42">
        <v>5.22</v>
      </c>
    </row>
    <row r="66" spans="1:12" ht="15">
      <c r="A66" s="23"/>
      <c r="B66" s="15"/>
      <c r="C66" s="11"/>
      <c r="D66" s="7" t="s">
        <v>23</v>
      </c>
      <c r="E66" s="50" t="s">
        <v>43</v>
      </c>
      <c r="F66" s="51">
        <v>20</v>
      </c>
      <c r="G66" s="51">
        <v>1.54</v>
      </c>
      <c r="H66" s="51">
        <v>0.2</v>
      </c>
      <c r="I66" s="51">
        <v>9.8800000000000008</v>
      </c>
      <c r="J66" s="51">
        <v>45.34</v>
      </c>
      <c r="K66" s="51">
        <v>1</v>
      </c>
      <c r="L66" s="42">
        <v>1.1200000000000001</v>
      </c>
    </row>
    <row r="67" spans="1:12" ht="15">
      <c r="A67" s="23"/>
      <c r="B67" s="15"/>
      <c r="C67" s="11"/>
      <c r="D67" s="7" t="s">
        <v>24</v>
      </c>
      <c r="E67" s="60" t="s">
        <v>93</v>
      </c>
      <c r="F67" s="65" t="s">
        <v>93</v>
      </c>
      <c r="G67" s="51" t="s">
        <v>93</v>
      </c>
      <c r="H67" s="51" t="s">
        <v>93</v>
      </c>
      <c r="I67" s="51" t="s">
        <v>93</v>
      </c>
      <c r="J67" s="51" t="s">
        <v>93</v>
      </c>
      <c r="K67" s="54" t="s">
        <v>93</v>
      </c>
      <c r="L67" s="42"/>
    </row>
    <row r="68" spans="1:12" ht="15">
      <c r="A68" s="23"/>
      <c r="B68" s="15"/>
      <c r="C68" s="11"/>
      <c r="D68" s="6" t="s">
        <v>93</v>
      </c>
      <c r="E68" s="83" t="s">
        <v>85</v>
      </c>
      <c r="F68" s="42">
        <v>60</v>
      </c>
      <c r="G68" s="42">
        <v>3.5</v>
      </c>
      <c r="H68" s="42">
        <v>2.82</v>
      </c>
      <c r="I68" s="42">
        <v>45</v>
      </c>
      <c r="J68" s="42">
        <v>219.6</v>
      </c>
      <c r="K68" s="43">
        <v>608</v>
      </c>
      <c r="L68" s="42">
        <v>9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23.639999999999997</v>
      </c>
      <c r="H70" s="19">
        <f t="shared" ref="H70" si="31">SUM(H63:H69)</f>
        <v>21.82</v>
      </c>
      <c r="I70" s="19">
        <f t="shared" ref="I70" si="32">SUM(I63:I69)</f>
        <v>121.28</v>
      </c>
      <c r="J70" s="19">
        <f t="shared" ref="J70:L70" si="33">SUM(J63:J69)</f>
        <v>786.94</v>
      </c>
      <c r="K70" s="25"/>
      <c r="L70" s="19">
        <f t="shared" si="33"/>
        <v>57.08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66</v>
      </c>
      <c r="F71" s="64">
        <v>60</v>
      </c>
      <c r="G71" s="73">
        <v>0.74</v>
      </c>
      <c r="H71" s="73">
        <v>4.4400000000000004</v>
      </c>
      <c r="I71" s="73">
        <v>5.7</v>
      </c>
      <c r="J71" s="73">
        <v>64.569999999999993</v>
      </c>
      <c r="K71" s="43">
        <v>141</v>
      </c>
      <c r="L71" s="42">
        <v>9.81</v>
      </c>
    </row>
    <row r="72" spans="1:12" ht="15">
      <c r="A72" s="23"/>
      <c r="B72" s="15"/>
      <c r="C72" s="11"/>
      <c r="D72" s="7" t="s">
        <v>27</v>
      </c>
      <c r="E72" s="60" t="s">
        <v>62</v>
      </c>
      <c r="F72" s="64">
        <v>250</v>
      </c>
      <c r="G72" s="73">
        <v>1.6</v>
      </c>
      <c r="H72" s="73">
        <v>5</v>
      </c>
      <c r="I72" s="73">
        <v>9.1</v>
      </c>
      <c r="J72" s="73">
        <v>95.3</v>
      </c>
      <c r="K72" s="43">
        <v>99</v>
      </c>
      <c r="L72" s="42">
        <v>9.56</v>
      </c>
    </row>
    <row r="73" spans="1:12" ht="15">
      <c r="A73" s="23"/>
      <c r="B73" s="15"/>
      <c r="C73" s="11"/>
      <c r="D73" s="7" t="s">
        <v>28</v>
      </c>
      <c r="E73" s="60" t="s">
        <v>63</v>
      </c>
      <c r="F73" s="64">
        <v>90</v>
      </c>
      <c r="G73" s="73">
        <v>15</v>
      </c>
      <c r="H73" s="73">
        <v>29</v>
      </c>
      <c r="I73" s="73">
        <v>15</v>
      </c>
      <c r="J73" s="73">
        <v>388</v>
      </c>
      <c r="K73" s="43">
        <v>295</v>
      </c>
      <c r="L73" s="42">
        <v>32.590000000000003</v>
      </c>
    </row>
    <row r="74" spans="1:12" ht="15">
      <c r="A74" s="23"/>
      <c r="B74" s="15"/>
      <c r="C74" s="11"/>
      <c r="D74" s="7" t="s">
        <v>29</v>
      </c>
      <c r="E74" s="60" t="s">
        <v>64</v>
      </c>
      <c r="F74" s="64">
        <v>150</v>
      </c>
      <c r="G74" s="73">
        <v>3.7</v>
      </c>
      <c r="H74" s="73">
        <v>5.4</v>
      </c>
      <c r="I74" s="73">
        <v>36.700000000000003</v>
      </c>
      <c r="J74" s="73">
        <v>209.7</v>
      </c>
      <c r="K74" s="43">
        <v>304</v>
      </c>
      <c r="L74" s="42">
        <v>12.43</v>
      </c>
    </row>
    <row r="75" spans="1:12" ht="15">
      <c r="A75" s="23"/>
      <c r="B75" s="15"/>
      <c r="C75" s="11"/>
      <c r="D75" s="7" t="s">
        <v>30</v>
      </c>
      <c r="E75" s="60" t="s">
        <v>65</v>
      </c>
      <c r="F75" s="64">
        <v>200</v>
      </c>
      <c r="G75" s="73">
        <v>0.16</v>
      </c>
      <c r="H75" s="73">
        <v>0.16</v>
      </c>
      <c r="I75" s="73">
        <v>27.88</v>
      </c>
      <c r="J75" s="73">
        <v>114.6</v>
      </c>
      <c r="K75" s="43">
        <v>342</v>
      </c>
      <c r="L75" s="42">
        <v>8.91</v>
      </c>
    </row>
    <row r="76" spans="1:12" ht="15">
      <c r="A76" s="23"/>
      <c r="B76" s="15"/>
      <c r="C76" s="11"/>
      <c r="D76" s="7" t="s">
        <v>31</v>
      </c>
      <c r="E76" s="60" t="s">
        <v>43</v>
      </c>
      <c r="F76" s="65">
        <v>40</v>
      </c>
      <c r="G76" s="56">
        <v>3.08</v>
      </c>
      <c r="H76" s="56">
        <v>0.4</v>
      </c>
      <c r="I76" s="56">
        <v>19.760000000000002</v>
      </c>
      <c r="J76" s="56">
        <v>90.68</v>
      </c>
      <c r="K76" s="59">
        <v>1</v>
      </c>
      <c r="L76" s="42">
        <v>2.2400000000000002</v>
      </c>
    </row>
    <row r="77" spans="1:12" ht="15">
      <c r="A77" s="23"/>
      <c r="B77" s="15"/>
      <c r="C77" s="11"/>
      <c r="D77" s="7" t="s">
        <v>32</v>
      </c>
      <c r="E77" s="60" t="s">
        <v>55</v>
      </c>
      <c r="F77" s="65">
        <v>20</v>
      </c>
      <c r="G77" s="56">
        <v>1.2</v>
      </c>
      <c r="H77" s="56">
        <v>0.02</v>
      </c>
      <c r="I77" s="56">
        <v>7.84</v>
      </c>
      <c r="J77" s="56">
        <v>37.6</v>
      </c>
      <c r="K77" s="59">
        <v>2</v>
      </c>
      <c r="L77" s="42">
        <v>1.24</v>
      </c>
    </row>
    <row r="78" spans="1:12" ht="15">
      <c r="A78" s="23"/>
      <c r="B78" s="15"/>
      <c r="C78" s="11"/>
      <c r="D78" s="6"/>
      <c r="E78" s="60" t="s">
        <v>67</v>
      </c>
      <c r="F78" s="64">
        <v>30</v>
      </c>
      <c r="G78" s="73">
        <v>0.53</v>
      </c>
      <c r="H78" s="73">
        <v>0.69</v>
      </c>
      <c r="I78" s="73">
        <v>2.61</v>
      </c>
      <c r="J78" s="73">
        <v>17.309999999999999</v>
      </c>
      <c r="K78" s="43">
        <v>373</v>
      </c>
      <c r="L78" s="42">
        <v>2.99</v>
      </c>
    </row>
    <row r="79" spans="1:12" ht="15">
      <c r="A79" s="23"/>
      <c r="B79" s="15"/>
      <c r="C79" s="11"/>
      <c r="D79" s="6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SUM(F71:F78)</f>
        <v>840</v>
      </c>
      <c r="G80" s="19">
        <f t="shared" ref="G80" si="34">SUM(G71:G79)</f>
        <v>26.01</v>
      </c>
      <c r="H80" s="19">
        <f t="shared" ref="H80" si="35">SUM(H71:H79)</f>
        <v>45.109999999999992</v>
      </c>
      <c r="I80" s="19">
        <f t="shared" ref="I80" si="36">SUM(I71:I79)</f>
        <v>124.59</v>
      </c>
      <c r="J80" s="19">
        <f t="shared" ref="J80:L80" si="37">SUM(J71:J79)</f>
        <v>1017.7599999999999</v>
      </c>
      <c r="K80" s="25"/>
      <c r="L80" s="19">
        <f t="shared" si="37"/>
        <v>79.77</v>
      </c>
    </row>
    <row r="81" spans="1:12" ht="15.75" customHeigh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1390</v>
      </c>
      <c r="G81" s="32">
        <f t="shared" ref="G81" si="38">G70+G80</f>
        <v>49.65</v>
      </c>
      <c r="H81" s="32">
        <f t="shared" ref="H81" si="39">H70+H80</f>
        <v>66.929999999999993</v>
      </c>
      <c r="I81" s="32">
        <f t="shared" ref="I81" si="40">I70+I80</f>
        <v>245.87</v>
      </c>
      <c r="J81" s="32">
        <f t="shared" ref="J81:L81" si="41">J70+J80</f>
        <v>1804.6999999999998</v>
      </c>
      <c r="K81" s="32"/>
      <c r="L81" s="32">
        <f t="shared" si="41"/>
        <v>136.85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84</v>
      </c>
      <c r="F82" s="64">
        <v>210</v>
      </c>
      <c r="G82" s="39">
        <v>7.82</v>
      </c>
      <c r="H82" s="39">
        <v>12.83</v>
      </c>
      <c r="I82" s="39">
        <v>34.270000000000003</v>
      </c>
      <c r="J82" s="39">
        <v>285</v>
      </c>
      <c r="K82" s="40">
        <v>182</v>
      </c>
      <c r="L82" s="39">
        <v>22.04</v>
      </c>
    </row>
    <row r="83" spans="1:12" ht="15">
      <c r="A83" s="23"/>
      <c r="B83" s="15"/>
      <c r="C83" s="11"/>
      <c r="D83" s="6"/>
      <c r="E83" s="66"/>
      <c r="F83" s="66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71" t="s">
        <v>68</v>
      </c>
      <c r="F84" s="65">
        <v>200</v>
      </c>
      <c r="G84" s="69">
        <v>3.8</v>
      </c>
      <c r="H84" s="69">
        <v>3.2</v>
      </c>
      <c r="I84" s="69">
        <v>26.7</v>
      </c>
      <c r="J84" s="69">
        <v>151</v>
      </c>
      <c r="K84" s="43">
        <v>382</v>
      </c>
      <c r="L84" s="42">
        <v>12.84</v>
      </c>
    </row>
    <row r="85" spans="1:12" ht="15">
      <c r="A85" s="23"/>
      <c r="B85" s="15"/>
      <c r="C85" s="11"/>
      <c r="D85" s="7" t="s">
        <v>23</v>
      </c>
      <c r="E85" s="71" t="s">
        <v>43</v>
      </c>
      <c r="F85" s="51">
        <v>20</v>
      </c>
      <c r="G85" s="51">
        <v>1.54</v>
      </c>
      <c r="H85" s="51">
        <v>0.2</v>
      </c>
      <c r="I85" s="51">
        <v>9.8800000000000008</v>
      </c>
      <c r="J85" s="51">
        <v>45.34</v>
      </c>
      <c r="K85" s="51">
        <v>1</v>
      </c>
      <c r="L85" s="42">
        <v>1.1200000000000001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75" t="s">
        <v>93</v>
      </c>
      <c r="E87" s="71" t="s">
        <v>102</v>
      </c>
      <c r="F87" s="67">
        <v>200</v>
      </c>
      <c r="G87" s="42">
        <v>5.8</v>
      </c>
      <c r="H87" s="42">
        <v>5</v>
      </c>
      <c r="I87" s="42">
        <v>8</v>
      </c>
      <c r="J87" s="42">
        <v>106</v>
      </c>
      <c r="K87" s="43">
        <v>386</v>
      </c>
      <c r="L87" s="42">
        <v>58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18.96</v>
      </c>
      <c r="H89" s="19">
        <f t="shared" ref="H89" si="43">SUM(H82:H88)</f>
        <v>21.23</v>
      </c>
      <c r="I89" s="19">
        <f t="shared" ref="I89" si="44">SUM(I82:I88)</f>
        <v>78.849999999999994</v>
      </c>
      <c r="J89" s="19">
        <f t="shared" ref="J89:L89" si="45">SUM(J82:J88)</f>
        <v>587.34</v>
      </c>
      <c r="K89" s="25"/>
      <c r="L89" s="19">
        <f t="shared" si="45"/>
        <v>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2" t="s">
        <v>106</v>
      </c>
      <c r="F90" s="73">
        <v>60</v>
      </c>
      <c r="G90" s="42">
        <v>1.04</v>
      </c>
      <c r="H90" s="42">
        <v>3.02</v>
      </c>
      <c r="I90" s="42">
        <v>5.12</v>
      </c>
      <c r="J90" s="42" t="s">
        <v>74</v>
      </c>
      <c r="K90" s="43">
        <v>47</v>
      </c>
      <c r="L90" s="42">
        <v>10.49</v>
      </c>
    </row>
    <row r="91" spans="1:12" ht="15">
      <c r="A91" s="23"/>
      <c r="B91" s="15"/>
      <c r="C91" s="11"/>
      <c r="D91" s="7" t="s">
        <v>27</v>
      </c>
      <c r="E91" s="60" t="s">
        <v>70</v>
      </c>
      <c r="F91" s="73">
        <v>250</v>
      </c>
      <c r="G91" s="42">
        <v>3.6</v>
      </c>
      <c r="H91" s="42">
        <v>5.7</v>
      </c>
      <c r="I91" s="42">
        <v>13.1</v>
      </c>
      <c r="J91" s="42">
        <v>128.80000000000001</v>
      </c>
      <c r="K91" s="43">
        <v>84</v>
      </c>
      <c r="L91" s="42">
        <v>10.84</v>
      </c>
    </row>
    <row r="92" spans="1:12" ht="15">
      <c r="A92" s="23"/>
      <c r="B92" s="15"/>
      <c r="C92" s="11"/>
      <c r="D92" s="7" t="s">
        <v>28</v>
      </c>
      <c r="E92" s="60" t="s">
        <v>71</v>
      </c>
      <c r="F92" s="73">
        <v>150</v>
      </c>
      <c r="G92" s="42">
        <v>9.75</v>
      </c>
      <c r="H92" s="42">
        <v>4.95</v>
      </c>
      <c r="I92" s="42">
        <v>3.8</v>
      </c>
      <c r="J92" s="42">
        <v>200</v>
      </c>
      <c r="K92" s="43">
        <v>229</v>
      </c>
      <c r="L92" s="42">
        <v>40.409999999999997</v>
      </c>
    </row>
    <row r="93" spans="1:12" ht="15">
      <c r="A93" s="23"/>
      <c r="B93" s="15"/>
      <c r="C93" s="11"/>
      <c r="D93" s="7" t="s">
        <v>29</v>
      </c>
      <c r="E93" s="60" t="s">
        <v>72</v>
      </c>
      <c r="F93" s="73">
        <v>150</v>
      </c>
      <c r="G93" s="42">
        <v>2.9</v>
      </c>
      <c r="H93" s="42">
        <v>4.3</v>
      </c>
      <c r="I93" s="42">
        <v>23</v>
      </c>
      <c r="J93" s="42">
        <v>142.4</v>
      </c>
      <c r="K93" s="43">
        <v>310</v>
      </c>
      <c r="L93" s="42">
        <v>16.63</v>
      </c>
    </row>
    <row r="94" spans="1:12" ht="15">
      <c r="A94" s="23"/>
      <c r="B94" s="15"/>
      <c r="C94" s="11"/>
      <c r="D94" s="7" t="s">
        <v>30</v>
      </c>
      <c r="E94" s="60" t="s">
        <v>53</v>
      </c>
      <c r="F94" s="73">
        <v>200</v>
      </c>
      <c r="G94" s="42">
        <v>0.4</v>
      </c>
      <c r="H94" s="42">
        <v>0.4</v>
      </c>
      <c r="I94" s="42">
        <v>23.2</v>
      </c>
      <c r="J94" s="42">
        <v>96</v>
      </c>
      <c r="K94" s="43">
        <v>418</v>
      </c>
      <c r="L94" s="42">
        <v>10.67</v>
      </c>
    </row>
    <row r="95" spans="1:12" ht="15">
      <c r="A95" s="23"/>
      <c r="B95" s="15"/>
      <c r="C95" s="11"/>
      <c r="D95" s="7" t="s">
        <v>31</v>
      </c>
      <c r="E95" s="60" t="s">
        <v>43</v>
      </c>
      <c r="F95" s="65">
        <v>40</v>
      </c>
      <c r="G95" s="56">
        <v>3.08</v>
      </c>
      <c r="H95" s="56">
        <v>0.4</v>
      </c>
      <c r="I95" s="56">
        <v>19.760000000000002</v>
      </c>
      <c r="J95" s="56">
        <v>90.68</v>
      </c>
      <c r="K95" s="59">
        <v>1</v>
      </c>
      <c r="L95" s="42">
        <v>2.2400000000000002</v>
      </c>
    </row>
    <row r="96" spans="1:12" ht="15">
      <c r="A96" s="23"/>
      <c r="B96" s="15"/>
      <c r="C96" s="11"/>
      <c r="D96" s="7" t="s">
        <v>32</v>
      </c>
      <c r="E96" s="60" t="s">
        <v>55</v>
      </c>
      <c r="F96" s="65">
        <v>20</v>
      </c>
      <c r="G96" s="56">
        <v>1.2</v>
      </c>
      <c r="H96" s="56">
        <v>0.02</v>
      </c>
      <c r="I96" s="56">
        <v>7.84</v>
      </c>
      <c r="J96" s="56">
        <v>37.6</v>
      </c>
      <c r="K96" s="59">
        <v>2</v>
      </c>
      <c r="L96" s="42">
        <v>1.24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21.969999999999995</v>
      </c>
      <c r="H99" s="19">
        <f t="shared" ref="H99" si="47">SUM(H90:H98)</f>
        <v>18.79</v>
      </c>
      <c r="I99" s="19">
        <f t="shared" ref="I99" si="48">SUM(I90:I98)</f>
        <v>95.820000000000007</v>
      </c>
      <c r="J99" s="88">
        <f t="shared" ref="J99:L99" si="49">SUM(J90:J98)</f>
        <v>695.48000000000013</v>
      </c>
      <c r="K99" s="25"/>
      <c r="L99" s="19">
        <f t="shared" si="49"/>
        <v>92.519999999999982</v>
      </c>
    </row>
    <row r="100" spans="1:12" ht="15.75" customHeigh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1500</v>
      </c>
      <c r="G100" s="32">
        <f t="shared" ref="G100" si="50">G89+G99</f>
        <v>40.929999999999993</v>
      </c>
      <c r="H100" s="32">
        <f t="shared" ref="H100" si="51">H89+H99</f>
        <v>40.019999999999996</v>
      </c>
      <c r="I100" s="32">
        <f t="shared" ref="I100" si="52">I89+I99</f>
        <v>174.67000000000002</v>
      </c>
      <c r="J100" s="32">
        <f t="shared" ref="J100:L100" si="53">J89+J99</f>
        <v>1282.8200000000002</v>
      </c>
      <c r="K100" s="32"/>
      <c r="L100" s="32">
        <f t="shared" si="53"/>
        <v>186.51999999999998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 t="s">
        <v>75</v>
      </c>
      <c r="F101" s="65">
        <v>210</v>
      </c>
      <c r="G101" s="39">
        <v>9.09</v>
      </c>
      <c r="H101" s="39">
        <v>12.09</v>
      </c>
      <c r="I101" s="39">
        <v>35.18</v>
      </c>
      <c r="J101" s="39">
        <v>295</v>
      </c>
      <c r="K101" s="40">
        <v>183</v>
      </c>
      <c r="L101" s="39">
        <v>26.24</v>
      </c>
    </row>
    <row r="102" spans="1:12" ht="15">
      <c r="A102" s="23"/>
      <c r="B102" s="15"/>
      <c r="C102" s="11"/>
      <c r="D102" s="6"/>
      <c r="E102" s="66"/>
      <c r="F102" s="66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60" t="s">
        <v>107</v>
      </c>
      <c r="F103" s="51">
        <v>205</v>
      </c>
      <c r="G103" s="51">
        <v>0.1</v>
      </c>
      <c r="H103" s="51">
        <v>0.02</v>
      </c>
      <c r="I103" s="51">
        <v>9.4600000000000009</v>
      </c>
      <c r="J103" s="51">
        <v>39.19</v>
      </c>
      <c r="K103" s="51">
        <v>412</v>
      </c>
      <c r="L103" s="42">
        <v>2.56</v>
      </c>
    </row>
    <row r="104" spans="1:12" ht="15">
      <c r="A104" s="23"/>
      <c r="B104" s="15"/>
      <c r="C104" s="11"/>
      <c r="D104" s="7" t="s">
        <v>23</v>
      </c>
      <c r="E104" s="60" t="s">
        <v>43</v>
      </c>
      <c r="F104" s="65">
        <v>20</v>
      </c>
      <c r="G104" s="51">
        <v>1.54</v>
      </c>
      <c r="H104" s="51">
        <v>0.2</v>
      </c>
      <c r="I104" s="51">
        <v>9.8800000000000008</v>
      </c>
      <c r="J104" s="51">
        <v>45.34</v>
      </c>
      <c r="K104" s="51">
        <v>1</v>
      </c>
      <c r="L104" s="42">
        <v>1.1200000000000001</v>
      </c>
    </row>
    <row r="105" spans="1:12" ht="15">
      <c r="A105" s="23"/>
      <c r="B105" s="15"/>
      <c r="C105" s="11"/>
      <c r="D105" s="7" t="s">
        <v>24</v>
      </c>
      <c r="E105" s="66"/>
      <c r="F105" s="66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93</v>
      </c>
      <c r="E106" s="60" t="s">
        <v>76</v>
      </c>
      <c r="F106" s="65">
        <v>10</v>
      </c>
      <c r="G106" s="42">
        <v>3.12</v>
      </c>
      <c r="H106" s="42">
        <v>7.57</v>
      </c>
      <c r="I106" s="42">
        <v>19.57</v>
      </c>
      <c r="J106" s="42">
        <v>161.30000000000001</v>
      </c>
      <c r="K106" s="43">
        <v>6</v>
      </c>
      <c r="L106" s="42">
        <v>10</v>
      </c>
    </row>
    <row r="107" spans="1:12" ht="15">
      <c r="A107" s="23"/>
      <c r="B107" s="15"/>
      <c r="C107" s="11"/>
      <c r="D107" s="6"/>
      <c r="E107" s="41" t="s">
        <v>97</v>
      </c>
      <c r="F107" s="42">
        <v>200</v>
      </c>
      <c r="G107" s="42">
        <v>0.4</v>
      </c>
      <c r="H107" s="42">
        <v>0.4</v>
      </c>
      <c r="I107" s="42">
        <v>23.2</v>
      </c>
      <c r="J107" s="42">
        <v>96</v>
      </c>
      <c r="K107" s="43">
        <v>418</v>
      </c>
      <c r="L107" s="42">
        <v>29</v>
      </c>
    </row>
    <row r="108" spans="1:12" ht="15">
      <c r="A108" s="23"/>
      <c r="B108" s="15"/>
      <c r="C108" s="11"/>
      <c r="D108" s="6" t="s">
        <v>93</v>
      </c>
      <c r="E108" s="71" t="s">
        <v>77</v>
      </c>
      <c r="F108" s="65">
        <v>60</v>
      </c>
      <c r="G108" s="42">
        <v>4.5</v>
      </c>
      <c r="H108" s="42">
        <v>5.88</v>
      </c>
      <c r="I108" s="42">
        <v>44.64</v>
      </c>
      <c r="J108" s="42">
        <v>250.2</v>
      </c>
      <c r="K108" s="43">
        <v>609</v>
      </c>
      <c r="L108" s="42">
        <v>12.6</v>
      </c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705</v>
      </c>
      <c r="G109" s="19">
        <f t="shared" ref="G109:J109" si="54">SUM(G101:G108)</f>
        <v>18.75</v>
      </c>
      <c r="H109" s="19">
        <f t="shared" si="54"/>
        <v>26.159999999999997</v>
      </c>
      <c r="I109" s="19">
        <f t="shared" si="54"/>
        <v>141.93</v>
      </c>
      <c r="J109" s="19">
        <f t="shared" si="54"/>
        <v>887.03</v>
      </c>
      <c r="K109" s="25"/>
      <c r="L109" s="19">
        <f t="shared" ref="L109" si="55">SUM(L101:L108)</f>
        <v>81.52</v>
      </c>
    </row>
    <row r="110" spans="1:12" ht="1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71" t="s">
        <v>80</v>
      </c>
      <c r="F110" s="56">
        <v>60</v>
      </c>
      <c r="G110" s="56">
        <v>4.08</v>
      </c>
      <c r="H110" s="56">
        <v>3.55</v>
      </c>
      <c r="I110" s="56">
        <v>17.579999999999998</v>
      </c>
      <c r="J110" s="56">
        <v>118.6</v>
      </c>
      <c r="K110" s="56">
        <v>50</v>
      </c>
      <c r="L110" s="42">
        <v>8.82</v>
      </c>
    </row>
    <row r="111" spans="1:12" ht="15">
      <c r="A111" s="23"/>
      <c r="B111" s="15"/>
      <c r="C111" s="11"/>
      <c r="D111" s="7" t="s">
        <v>27</v>
      </c>
      <c r="E111" s="60" t="s">
        <v>78</v>
      </c>
      <c r="F111" s="65">
        <v>250</v>
      </c>
      <c r="G111" s="42">
        <v>1.1000000000000001</v>
      </c>
      <c r="H111" s="42">
        <v>4.7</v>
      </c>
      <c r="I111" s="42">
        <v>7.8</v>
      </c>
      <c r="J111" s="42">
        <v>71.7</v>
      </c>
      <c r="K111" s="43">
        <v>102</v>
      </c>
      <c r="L111" s="42">
        <v>8.15</v>
      </c>
    </row>
    <row r="112" spans="1:12" ht="15">
      <c r="A112" s="23"/>
      <c r="B112" s="15"/>
      <c r="C112" s="11"/>
      <c r="D112" s="7" t="s">
        <v>28</v>
      </c>
      <c r="E112" s="60" t="s">
        <v>79</v>
      </c>
      <c r="F112" s="65">
        <v>120</v>
      </c>
      <c r="G112" s="42">
        <v>12</v>
      </c>
      <c r="H112" s="42">
        <v>12</v>
      </c>
      <c r="I112" s="42">
        <v>3</v>
      </c>
      <c r="J112" s="42">
        <v>164</v>
      </c>
      <c r="K112" s="43">
        <v>290</v>
      </c>
      <c r="L112" s="42">
        <v>31.35</v>
      </c>
    </row>
    <row r="113" spans="1:12" ht="15">
      <c r="A113" s="23"/>
      <c r="B113" s="15"/>
      <c r="C113" s="11"/>
      <c r="D113" s="7" t="s">
        <v>29</v>
      </c>
      <c r="E113" s="60" t="s">
        <v>108</v>
      </c>
      <c r="F113" s="65">
        <v>160</v>
      </c>
      <c r="G113" s="42">
        <v>4.4000000000000004</v>
      </c>
      <c r="H113" s="42">
        <v>2.92</v>
      </c>
      <c r="I113" s="42">
        <v>23.51</v>
      </c>
      <c r="J113" s="42">
        <v>142.47</v>
      </c>
      <c r="K113" s="43">
        <v>182</v>
      </c>
      <c r="L113" s="42">
        <v>13.36</v>
      </c>
    </row>
    <row r="114" spans="1:12" ht="15">
      <c r="A114" s="23"/>
      <c r="B114" s="15"/>
      <c r="C114" s="11"/>
      <c r="D114" s="7" t="s">
        <v>30</v>
      </c>
      <c r="E114" s="60" t="s">
        <v>81</v>
      </c>
      <c r="F114" s="64">
        <v>200</v>
      </c>
      <c r="G114" s="42">
        <v>0.16</v>
      </c>
      <c r="H114" s="42">
        <v>0.16</v>
      </c>
      <c r="I114" s="42">
        <v>27.88</v>
      </c>
      <c r="J114" s="42">
        <v>114.6</v>
      </c>
      <c r="K114" s="43">
        <v>342</v>
      </c>
      <c r="L114" s="42">
        <v>8.91</v>
      </c>
    </row>
    <row r="115" spans="1:12" ht="15">
      <c r="A115" s="23"/>
      <c r="B115" s="15"/>
      <c r="C115" s="11"/>
      <c r="D115" s="7" t="s">
        <v>31</v>
      </c>
      <c r="E115" s="60" t="s">
        <v>43</v>
      </c>
      <c r="F115" s="65">
        <v>40</v>
      </c>
      <c r="G115" s="56">
        <v>3.08</v>
      </c>
      <c r="H115" s="56">
        <v>0.4</v>
      </c>
      <c r="I115" s="56">
        <v>19.760000000000002</v>
      </c>
      <c r="J115" s="56">
        <v>90.68</v>
      </c>
      <c r="K115" s="59">
        <v>1</v>
      </c>
      <c r="L115" s="42">
        <v>2.2400000000000002</v>
      </c>
    </row>
    <row r="116" spans="1:12" ht="15">
      <c r="A116" s="23"/>
      <c r="B116" s="15"/>
      <c r="C116" s="11"/>
      <c r="D116" s="7" t="s">
        <v>32</v>
      </c>
      <c r="E116" s="60" t="s">
        <v>55</v>
      </c>
      <c r="F116" s="65">
        <v>20</v>
      </c>
      <c r="G116" s="56">
        <v>1.2</v>
      </c>
      <c r="H116" s="56">
        <v>0.02</v>
      </c>
      <c r="I116" s="56">
        <v>7.84</v>
      </c>
      <c r="J116" s="56">
        <v>37.6</v>
      </c>
      <c r="K116" s="59">
        <v>2</v>
      </c>
      <c r="L116" s="42">
        <v>1.24</v>
      </c>
    </row>
    <row r="117" spans="1:12" ht="15">
      <c r="A117" s="23"/>
      <c r="B117" s="15"/>
      <c r="C117" s="11"/>
      <c r="D117" s="6"/>
      <c r="E117" s="72"/>
      <c r="F117" s="73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850</v>
      </c>
      <c r="G119" s="19">
        <f t="shared" ref="G119:J119" si="56">SUM(G110:G118)</f>
        <v>26.02</v>
      </c>
      <c r="H119" s="19">
        <f t="shared" si="56"/>
        <v>23.75</v>
      </c>
      <c r="I119" s="19">
        <f t="shared" si="56"/>
        <v>107.37</v>
      </c>
      <c r="J119" s="19">
        <f t="shared" si="56"/>
        <v>739.65</v>
      </c>
      <c r="K119" s="25"/>
      <c r="L119" s="19">
        <f t="shared" ref="L119" si="57">SUM(L110:L118)</f>
        <v>74.069999999999993</v>
      </c>
    </row>
    <row r="120" spans="1:12" ht="15.75" thickBot="1">
      <c r="A120" s="29">
        <f>A101</f>
        <v>2</v>
      </c>
      <c r="B120" s="30">
        <f>B101</f>
        <v>1</v>
      </c>
      <c r="C120" s="92" t="s">
        <v>4</v>
      </c>
      <c r="D120" s="93"/>
      <c r="E120" s="31"/>
      <c r="F120" s="32">
        <f>F109+F119</f>
        <v>1555</v>
      </c>
      <c r="G120" s="32">
        <f t="shared" ref="G120" si="58">G109+G119</f>
        <v>44.769999999999996</v>
      </c>
      <c r="H120" s="32">
        <f t="shared" ref="H120" si="59">H109+H119</f>
        <v>49.91</v>
      </c>
      <c r="I120" s="32">
        <f t="shared" ref="I120" si="60">I109+I119</f>
        <v>249.3</v>
      </c>
      <c r="J120" s="32">
        <f t="shared" ref="J120:L120" si="61">J109+J119</f>
        <v>1626.6799999999998</v>
      </c>
      <c r="K120" s="32"/>
      <c r="L120" s="32">
        <f t="shared" si="61"/>
        <v>155.58999999999997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60" t="s">
        <v>109</v>
      </c>
      <c r="F121" s="64">
        <v>155</v>
      </c>
      <c r="G121" s="39">
        <v>4.5</v>
      </c>
      <c r="H121" s="39">
        <v>4.5</v>
      </c>
      <c r="I121" s="39">
        <v>48</v>
      </c>
      <c r="J121" s="39">
        <v>412</v>
      </c>
      <c r="K121" s="40">
        <v>395</v>
      </c>
      <c r="L121" s="39">
        <v>33.520000000000003</v>
      </c>
    </row>
    <row r="122" spans="1:12" ht="15">
      <c r="A122" s="14"/>
      <c r="B122" s="15"/>
      <c r="C122" s="11"/>
      <c r="D122" s="6"/>
      <c r="E122" s="66"/>
      <c r="F122" s="66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22</v>
      </c>
      <c r="E123" s="71" t="s">
        <v>56</v>
      </c>
      <c r="F123" s="67">
        <v>200</v>
      </c>
      <c r="G123" s="42">
        <v>3.5</v>
      </c>
      <c r="H123" s="42">
        <v>3.2</v>
      </c>
      <c r="I123" s="42">
        <v>26.7</v>
      </c>
      <c r="J123" s="42">
        <v>151</v>
      </c>
      <c r="K123" s="43">
        <v>379</v>
      </c>
      <c r="L123" s="42">
        <v>13.3</v>
      </c>
    </row>
    <row r="124" spans="1:12" ht="15">
      <c r="A124" s="14"/>
      <c r="B124" s="15"/>
      <c r="C124" s="11"/>
      <c r="D124" s="7" t="s">
        <v>23</v>
      </c>
      <c r="E124" s="71" t="s">
        <v>43</v>
      </c>
      <c r="F124" s="51">
        <v>20</v>
      </c>
      <c r="G124" s="51">
        <v>1.54</v>
      </c>
      <c r="H124" s="51">
        <v>0.2</v>
      </c>
      <c r="I124" s="51">
        <v>9.8800000000000008</v>
      </c>
      <c r="J124" s="51">
        <v>45.34</v>
      </c>
      <c r="K124" s="51">
        <v>1</v>
      </c>
      <c r="L124" s="42">
        <v>1.1200000000000001</v>
      </c>
    </row>
    <row r="125" spans="1:12" ht="15">
      <c r="A125" s="14"/>
      <c r="B125" s="15"/>
      <c r="C125" s="11"/>
      <c r="D125" s="7" t="s">
        <v>24</v>
      </c>
      <c r="E125" s="60" t="s">
        <v>51</v>
      </c>
      <c r="F125" s="65">
        <v>120</v>
      </c>
      <c r="G125" s="51">
        <v>0.6</v>
      </c>
      <c r="H125" s="51">
        <v>0.6</v>
      </c>
      <c r="I125" s="51">
        <v>14.64</v>
      </c>
      <c r="J125" s="51">
        <v>66.34</v>
      </c>
      <c r="K125" s="54">
        <v>338</v>
      </c>
      <c r="L125" s="86">
        <v>44105</v>
      </c>
    </row>
    <row r="126" spans="1:12" ht="15">
      <c r="A126" s="14"/>
      <c r="B126" s="15"/>
      <c r="C126" s="11"/>
      <c r="D126" s="6" t="s">
        <v>93</v>
      </c>
      <c r="E126" s="84" t="s">
        <v>96</v>
      </c>
      <c r="F126" s="56">
        <v>15</v>
      </c>
      <c r="G126" s="56">
        <v>3.12</v>
      </c>
      <c r="H126" s="56">
        <v>7.57</v>
      </c>
      <c r="I126" s="56">
        <v>19.57</v>
      </c>
      <c r="J126" s="56">
        <v>161.30000000000001</v>
      </c>
      <c r="K126" s="85">
        <v>15</v>
      </c>
      <c r="L126" s="74">
        <v>13.76</v>
      </c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510</v>
      </c>
      <c r="G128" s="19">
        <f t="shared" ref="G128:J128" si="62">SUM(G121:G127)</f>
        <v>13.259999999999998</v>
      </c>
      <c r="H128" s="19">
        <f t="shared" si="62"/>
        <v>16.07</v>
      </c>
      <c r="I128" s="19">
        <f t="shared" si="62"/>
        <v>118.78999999999999</v>
      </c>
      <c r="J128" s="19">
        <f t="shared" si="62"/>
        <v>835.98</v>
      </c>
      <c r="K128" s="25"/>
      <c r="L128" s="19">
        <f t="shared" ref="L128" si="63">SUM(L121:L127)</f>
        <v>44166.700000000004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60" t="s">
        <v>111</v>
      </c>
      <c r="F129" s="56">
        <v>60</v>
      </c>
      <c r="G129" s="56">
        <v>0.66</v>
      </c>
      <c r="H129" s="56">
        <v>0.12</v>
      </c>
      <c r="I129" s="56">
        <v>2.2799999999999998</v>
      </c>
      <c r="J129" s="56">
        <v>13.2</v>
      </c>
      <c r="K129" s="59">
        <v>71</v>
      </c>
      <c r="L129" s="87">
        <v>8.19</v>
      </c>
    </row>
    <row r="130" spans="1:12" ht="15">
      <c r="A130" s="14"/>
      <c r="B130" s="15"/>
      <c r="C130" s="11"/>
      <c r="D130" s="7" t="s">
        <v>27</v>
      </c>
      <c r="E130" s="60" t="s">
        <v>82</v>
      </c>
      <c r="F130" s="73">
        <v>250</v>
      </c>
      <c r="G130" s="42">
        <v>5.0999999999999996</v>
      </c>
      <c r="H130" s="69">
        <v>6.31</v>
      </c>
      <c r="I130" s="42">
        <v>9.64</v>
      </c>
      <c r="J130" s="42">
        <v>125.2</v>
      </c>
      <c r="K130" s="43">
        <v>103</v>
      </c>
      <c r="L130" s="42">
        <v>7.94</v>
      </c>
    </row>
    <row r="131" spans="1:12" ht="15">
      <c r="A131" s="14"/>
      <c r="B131" s="15"/>
      <c r="C131" s="11"/>
      <c r="D131" s="7" t="s">
        <v>28</v>
      </c>
      <c r="E131" s="60" t="s">
        <v>83</v>
      </c>
      <c r="F131" s="73">
        <v>240</v>
      </c>
      <c r="G131" s="42">
        <v>16</v>
      </c>
      <c r="H131" s="42">
        <v>19</v>
      </c>
      <c r="I131" s="42">
        <v>22</v>
      </c>
      <c r="J131" s="42">
        <v>328</v>
      </c>
      <c r="K131" s="43">
        <v>289</v>
      </c>
      <c r="L131" s="42">
        <v>45.61</v>
      </c>
    </row>
    <row r="132" spans="1:12" ht="15">
      <c r="A132" s="14"/>
      <c r="B132" s="15"/>
      <c r="C132" s="11"/>
      <c r="D132" s="7" t="s">
        <v>29</v>
      </c>
      <c r="E132" s="72"/>
      <c r="F132" s="73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60" t="s">
        <v>58</v>
      </c>
      <c r="F133" s="67">
        <v>200</v>
      </c>
      <c r="G133" s="42">
        <v>0.1</v>
      </c>
      <c r="H133" s="42">
        <v>0</v>
      </c>
      <c r="I133" s="42">
        <v>16.399999999999999</v>
      </c>
      <c r="J133" s="42">
        <v>120</v>
      </c>
      <c r="K133" s="43">
        <v>431</v>
      </c>
      <c r="L133" s="42">
        <v>3.45</v>
      </c>
    </row>
    <row r="134" spans="1:12" ht="15">
      <c r="A134" s="14"/>
      <c r="B134" s="15"/>
      <c r="C134" s="11"/>
      <c r="D134" s="7" t="s">
        <v>31</v>
      </c>
      <c r="E134" s="60" t="s">
        <v>43</v>
      </c>
      <c r="F134" s="65">
        <v>40</v>
      </c>
      <c r="G134" s="56">
        <v>3.08</v>
      </c>
      <c r="H134" s="56">
        <v>0.4</v>
      </c>
      <c r="I134" s="56">
        <v>19.760000000000002</v>
      </c>
      <c r="J134" s="56">
        <v>90.68</v>
      </c>
      <c r="K134" s="59">
        <v>1</v>
      </c>
      <c r="L134" s="42">
        <v>2.2400000000000002</v>
      </c>
    </row>
    <row r="135" spans="1:12" ht="15">
      <c r="A135" s="14"/>
      <c r="B135" s="15"/>
      <c r="C135" s="11"/>
      <c r="D135" s="7" t="s">
        <v>32</v>
      </c>
      <c r="E135" s="60" t="s">
        <v>55</v>
      </c>
      <c r="F135" s="65">
        <v>20</v>
      </c>
      <c r="G135" s="56">
        <v>1.2</v>
      </c>
      <c r="H135" s="56">
        <v>0.02</v>
      </c>
      <c r="I135" s="56">
        <v>7.84</v>
      </c>
      <c r="J135" s="56">
        <v>37.6</v>
      </c>
      <c r="K135" s="59">
        <v>2</v>
      </c>
      <c r="L135" s="42">
        <v>1.24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810</v>
      </c>
      <c r="G138" s="19">
        <f t="shared" ref="G138:J138" si="64">SUM(G129:G137)</f>
        <v>26.139999999999997</v>
      </c>
      <c r="H138" s="19">
        <f t="shared" si="64"/>
        <v>25.849999999999998</v>
      </c>
      <c r="I138" s="19">
        <f t="shared" si="64"/>
        <v>77.92</v>
      </c>
      <c r="J138" s="19">
        <f t="shared" si="64"/>
        <v>714.68</v>
      </c>
      <c r="K138" s="25"/>
      <c r="L138" s="19">
        <f t="shared" ref="L138" si="65">SUM(L129:L137)</f>
        <v>68.669999999999987</v>
      </c>
    </row>
    <row r="139" spans="1:12" ht="15.75" thickBot="1">
      <c r="A139" s="33">
        <f>A121</f>
        <v>2</v>
      </c>
      <c r="B139" s="33">
        <f>B121</f>
        <v>2</v>
      </c>
      <c r="C139" s="92" t="s">
        <v>4</v>
      </c>
      <c r="D139" s="93"/>
      <c r="E139" s="31"/>
      <c r="F139" s="32">
        <f>F128+F138</f>
        <v>1320</v>
      </c>
      <c r="G139" s="32">
        <f t="shared" ref="G139" si="66">G128+G138</f>
        <v>39.399999999999991</v>
      </c>
      <c r="H139" s="32">
        <f t="shared" ref="H139" si="67">H128+H138</f>
        <v>41.92</v>
      </c>
      <c r="I139" s="32">
        <f t="shared" ref="I139" si="68">I128+I138</f>
        <v>196.70999999999998</v>
      </c>
      <c r="J139" s="32">
        <f t="shared" ref="J139:L139" si="69">J128+J138</f>
        <v>1550.6599999999999</v>
      </c>
      <c r="K139" s="32"/>
      <c r="L139" s="32">
        <f t="shared" si="69"/>
        <v>44235.37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60" t="s">
        <v>69</v>
      </c>
      <c r="F140" s="64">
        <v>210</v>
      </c>
      <c r="G140" s="39">
        <v>6.08</v>
      </c>
      <c r="H140" s="39">
        <v>11.2</v>
      </c>
      <c r="I140" s="39">
        <v>33.479999999999997</v>
      </c>
      <c r="J140" s="39">
        <v>260</v>
      </c>
      <c r="K140" s="40">
        <v>175</v>
      </c>
      <c r="L140" s="39">
        <v>26.43</v>
      </c>
    </row>
    <row r="141" spans="1:12" ht="15">
      <c r="A141" s="23"/>
      <c r="B141" s="15"/>
      <c r="C141" s="11"/>
      <c r="D141" s="6"/>
      <c r="E141" s="72"/>
      <c r="F141" s="73"/>
      <c r="G141" s="42"/>
      <c r="H141" s="42"/>
      <c r="I141" s="42"/>
      <c r="J141" s="42"/>
      <c r="K141" s="43"/>
      <c r="L141" s="42"/>
    </row>
    <row r="142" spans="1:12" ht="15">
      <c r="A142" s="23"/>
      <c r="B142" s="15"/>
      <c r="C142" s="11"/>
      <c r="D142" s="7" t="s">
        <v>22</v>
      </c>
      <c r="E142" s="60" t="s">
        <v>110</v>
      </c>
      <c r="F142" s="51">
        <v>205</v>
      </c>
      <c r="G142" s="51" t="s">
        <v>40</v>
      </c>
      <c r="H142" s="51" t="s">
        <v>41</v>
      </c>
      <c r="I142" s="51">
        <v>9.4600000000000009</v>
      </c>
      <c r="J142" s="51" t="s">
        <v>42</v>
      </c>
      <c r="K142" s="51">
        <v>412</v>
      </c>
      <c r="L142" s="42">
        <v>2.56</v>
      </c>
    </row>
    <row r="143" spans="1:12" ht="15.75" customHeight="1">
      <c r="A143" s="23"/>
      <c r="B143" s="15"/>
      <c r="C143" s="11"/>
      <c r="D143" s="7" t="s">
        <v>23</v>
      </c>
      <c r="E143" s="71" t="s">
        <v>43</v>
      </c>
      <c r="F143" s="51">
        <v>20</v>
      </c>
      <c r="G143" s="51">
        <v>1.54</v>
      </c>
      <c r="H143" s="51">
        <v>0.2</v>
      </c>
      <c r="I143" s="51">
        <v>9.8800000000000008</v>
      </c>
      <c r="J143" s="51">
        <v>45.34</v>
      </c>
      <c r="K143" s="51">
        <v>1</v>
      </c>
      <c r="L143" s="42">
        <v>1.1200000000000001</v>
      </c>
    </row>
    <row r="144" spans="1:12" ht="15">
      <c r="A144" s="23"/>
      <c r="B144" s="15"/>
      <c r="C144" s="11"/>
      <c r="D144" s="7" t="s">
        <v>24</v>
      </c>
      <c r="E144" s="76" t="s">
        <v>93</v>
      </c>
      <c r="F144" s="56" t="s">
        <v>93</v>
      </c>
      <c r="G144" s="56" t="s">
        <v>93</v>
      </c>
      <c r="H144" s="56" t="s">
        <v>93</v>
      </c>
      <c r="I144" s="56" t="s">
        <v>93</v>
      </c>
      <c r="J144" s="56" t="s">
        <v>93</v>
      </c>
      <c r="K144" s="77" t="s">
        <v>93</v>
      </c>
      <c r="L144" s="42" t="s">
        <v>93</v>
      </c>
    </row>
    <row r="145" spans="1:12" ht="15">
      <c r="A145" s="23"/>
      <c r="B145" s="15"/>
      <c r="C145" s="11"/>
      <c r="D145" s="6" t="s">
        <v>93</v>
      </c>
      <c r="E145" s="83" t="s">
        <v>85</v>
      </c>
      <c r="F145" s="42">
        <v>60</v>
      </c>
      <c r="G145" s="42">
        <v>3.5</v>
      </c>
      <c r="H145" s="42">
        <v>2.82</v>
      </c>
      <c r="I145" s="42">
        <v>45</v>
      </c>
      <c r="J145" s="42">
        <v>219.6</v>
      </c>
      <c r="K145" s="43">
        <v>608</v>
      </c>
      <c r="L145" s="42">
        <v>9</v>
      </c>
    </row>
    <row r="146" spans="1:12" ht="15">
      <c r="A146" s="23"/>
      <c r="B146" s="15"/>
      <c r="C146" s="11"/>
      <c r="D146" s="6"/>
      <c r="E146" s="41" t="s">
        <v>97</v>
      </c>
      <c r="F146" s="42">
        <v>200</v>
      </c>
      <c r="G146" s="42">
        <v>0.4</v>
      </c>
      <c r="H146" s="42">
        <v>0.4</v>
      </c>
      <c r="I146" s="42">
        <v>23.2</v>
      </c>
      <c r="J146" s="42">
        <v>96</v>
      </c>
      <c r="K146" s="43">
        <v>418</v>
      </c>
      <c r="L146" s="42">
        <v>29</v>
      </c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695</v>
      </c>
      <c r="G147" s="19">
        <f t="shared" ref="G147:J147" si="70">SUM(G140:G146)</f>
        <v>11.520000000000001</v>
      </c>
      <c r="H147" s="19">
        <f t="shared" si="70"/>
        <v>14.62</v>
      </c>
      <c r="I147" s="19">
        <f t="shared" si="70"/>
        <v>121.02</v>
      </c>
      <c r="J147" s="19">
        <f t="shared" si="70"/>
        <v>620.94000000000005</v>
      </c>
      <c r="K147" s="25"/>
      <c r="L147" s="19">
        <f t="shared" ref="L147" si="71">SUM(L140:L146)</f>
        <v>68.11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72" t="s">
        <v>73</v>
      </c>
      <c r="F148" s="73">
        <v>60</v>
      </c>
      <c r="G148" s="42">
        <v>1.04</v>
      </c>
      <c r="H148" s="42">
        <v>3.02</v>
      </c>
      <c r="I148" s="42">
        <v>5.12</v>
      </c>
      <c r="J148" s="42" t="s">
        <v>74</v>
      </c>
      <c r="K148" s="43">
        <v>47</v>
      </c>
      <c r="L148" s="42">
        <v>10.49</v>
      </c>
    </row>
    <row r="149" spans="1:12" ht="15">
      <c r="A149" s="23"/>
      <c r="B149" s="15"/>
      <c r="C149" s="11"/>
      <c r="D149" s="7" t="s">
        <v>27</v>
      </c>
      <c r="E149" s="60" t="s">
        <v>57</v>
      </c>
      <c r="F149" s="67">
        <v>250</v>
      </c>
      <c r="G149" s="42">
        <v>1.8</v>
      </c>
      <c r="H149" s="42">
        <v>4.9000000000000004</v>
      </c>
      <c r="I149" s="42">
        <v>10.9</v>
      </c>
      <c r="J149" s="42">
        <v>103.8</v>
      </c>
      <c r="K149" s="43">
        <v>82</v>
      </c>
      <c r="L149" s="42">
        <v>9.82</v>
      </c>
    </row>
    <row r="150" spans="1:12" ht="15">
      <c r="A150" s="23"/>
      <c r="B150" s="15"/>
      <c r="C150" s="11"/>
      <c r="D150" s="7" t="s">
        <v>28</v>
      </c>
      <c r="E150" s="60" t="s">
        <v>101</v>
      </c>
      <c r="F150" s="73">
        <v>120</v>
      </c>
      <c r="G150" s="42">
        <v>10</v>
      </c>
      <c r="H150" s="42">
        <v>24</v>
      </c>
      <c r="I150" s="42">
        <v>17</v>
      </c>
      <c r="J150" s="42">
        <v>335</v>
      </c>
      <c r="K150" s="43">
        <v>279</v>
      </c>
      <c r="L150" s="42">
        <v>45.14</v>
      </c>
    </row>
    <row r="151" spans="1:12" ht="15">
      <c r="A151" s="23"/>
      <c r="B151" s="15"/>
      <c r="C151" s="11"/>
      <c r="D151" s="7" t="s">
        <v>29</v>
      </c>
      <c r="E151" s="60" t="s">
        <v>86</v>
      </c>
      <c r="F151" s="73">
        <v>150</v>
      </c>
      <c r="G151" s="42">
        <v>5.2</v>
      </c>
      <c r="H151" s="42">
        <v>4.8</v>
      </c>
      <c r="I151" s="42">
        <v>23.4</v>
      </c>
      <c r="J151" s="42">
        <v>179</v>
      </c>
      <c r="K151" s="43">
        <v>309</v>
      </c>
      <c r="L151" s="42">
        <v>8.2100000000000009</v>
      </c>
    </row>
    <row r="152" spans="1:12" ht="15">
      <c r="A152" s="23"/>
      <c r="B152" s="15"/>
      <c r="C152" s="11"/>
      <c r="D152" s="7" t="s">
        <v>30</v>
      </c>
      <c r="E152" s="60" t="s">
        <v>53</v>
      </c>
      <c r="F152" s="73">
        <v>200</v>
      </c>
      <c r="G152" s="42">
        <v>0.4</v>
      </c>
      <c r="H152" s="42">
        <v>0.4</v>
      </c>
      <c r="I152" s="42">
        <v>23.2</v>
      </c>
      <c r="J152" s="42">
        <v>96</v>
      </c>
      <c r="K152" s="43">
        <v>418</v>
      </c>
      <c r="L152" s="42">
        <v>10.67</v>
      </c>
    </row>
    <row r="153" spans="1:12" ht="15">
      <c r="A153" s="23"/>
      <c r="B153" s="15"/>
      <c r="C153" s="11"/>
      <c r="D153" s="7" t="s">
        <v>31</v>
      </c>
      <c r="E153" s="60" t="s">
        <v>43</v>
      </c>
      <c r="F153" s="65">
        <v>40</v>
      </c>
      <c r="G153" s="56">
        <v>3.08</v>
      </c>
      <c r="H153" s="56">
        <v>0.4</v>
      </c>
      <c r="I153" s="56">
        <v>19.760000000000002</v>
      </c>
      <c r="J153" s="56">
        <v>90.68</v>
      </c>
      <c r="K153" s="59">
        <v>1</v>
      </c>
      <c r="L153" s="42">
        <v>2.2400000000000002</v>
      </c>
    </row>
    <row r="154" spans="1:12" ht="15">
      <c r="A154" s="23"/>
      <c r="B154" s="15"/>
      <c r="C154" s="11"/>
      <c r="D154" s="7" t="s">
        <v>32</v>
      </c>
      <c r="E154" s="60" t="s">
        <v>55</v>
      </c>
      <c r="F154" s="65">
        <v>20</v>
      </c>
      <c r="G154" s="56">
        <v>1.2</v>
      </c>
      <c r="H154" s="56">
        <v>0.02</v>
      </c>
      <c r="I154" s="56">
        <v>7.84</v>
      </c>
      <c r="J154" s="56">
        <v>37.6</v>
      </c>
      <c r="K154" s="59">
        <v>2</v>
      </c>
      <c r="L154" s="42">
        <v>1.24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840</v>
      </c>
      <c r="G157" s="19">
        <f t="shared" ref="G157:J157" si="72">SUM(G148:G156)</f>
        <v>22.719999999999995</v>
      </c>
      <c r="H157" s="19">
        <f t="shared" si="72"/>
        <v>37.54</v>
      </c>
      <c r="I157" s="19">
        <f t="shared" si="72"/>
        <v>107.22</v>
      </c>
      <c r="J157" s="19">
        <f t="shared" si="72"/>
        <v>842.08</v>
      </c>
      <c r="K157" s="25"/>
      <c r="L157" s="19">
        <f t="shared" ref="L157" si="73">SUM(L148:L156)</f>
        <v>87.809999999999988</v>
      </c>
    </row>
    <row r="158" spans="1:12" ht="15.75" thickBot="1">
      <c r="A158" s="29">
        <f>A140</f>
        <v>2</v>
      </c>
      <c r="B158" s="30">
        <f>B140</f>
        <v>3</v>
      </c>
      <c r="C158" s="92" t="s">
        <v>4</v>
      </c>
      <c r="D158" s="93"/>
      <c r="E158" s="31"/>
      <c r="F158" s="32">
        <f>F147+F157</f>
        <v>1535</v>
      </c>
      <c r="G158" s="32">
        <f t="shared" ref="G158" si="74">G147+G157</f>
        <v>34.239999999999995</v>
      </c>
      <c r="H158" s="32">
        <f t="shared" ref="H158" si="75">H147+H157</f>
        <v>52.16</v>
      </c>
      <c r="I158" s="32">
        <f t="shared" ref="I158" si="76">I147+I157</f>
        <v>228.24</v>
      </c>
      <c r="J158" s="32">
        <f t="shared" ref="J158:L158" si="77">J147+J157</f>
        <v>1463.02</v>
      </c>
      <c r="K158" s="32"/>
      <c r="L158" s="32">
        <f t="shared" si="77"/>
        <v>155.91999999999999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60" t="s">
        <v>87</v>
      </c>
      <c r="F159" s="64">
        <v>155</v>
      </c>
      <c r="G159" s="79">
        <v>9.5</v>
      </c>
      <c r="H159" s="39">
        <v>8.5</v>
      </c>
      <c r="I159" s="39">
        <v>39.24</v>
      </c>
      <c r="J159" s="39">
        <v>272</v>
      </c>
      <c r="K159" s="40">
        <v>207</v>
      </c>
      <c r="L159" s="39">
        <v>13.98</v>
      </c>
    </row>
    <row r="160" spans="1:12" ht="15">
      <c r="A160" s="23"/>
      <c r="B160" s="15"/>
      <c r="C160" s="11"/>
      <c r="D160" s="6"/>
      <c r="E160" s="66"/>
      <c r="F160" s="66"/>
      <c r="G160" s="73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22</v>
      </c>
      <c r="E161" s="71" t="s">
        <v>68</v>
      </c>
      <c r="F161" s="65">
        <v>200</v>
      </c>
      <c r="G161" s="82">
        <v>3.8</v>
      </c>
      <c r="H161" s="69">
        <v>3.2</v>
      </c>
      <c r="I161" s="69">
        <v>26.7</v>
      </c>
      <c r="J161" s="69">
        <v>151</v>
      </c>
      <c r="K161" s="43">
        <v>382</v>
      </c>
      <c r="L161" s="42">
        <v>12.84</v>
      </c>
    </row>
    <row r="162" spans="1:12" ht="15">
      <c r="A162" s="23"/>
      <c r="B162" s="15"/>
      <c r="C162" s="11"/>
      <c r="D162" s="7" t="s">
        <v>23</v>
      </c>
      <c r="E162" s="71" t="s">
        <v>43</v>
      </c>
      <c r="F162" s="51">
        <v>20</v>
      </c>
      <c r="G162" s="51">
        <v>1.54</v>
      </c>
      <c r="H162" s="51">
        <v>0.2</v>
      </c>
      <c r="I162" s="51">
        <v>9.8800000000000008</v>
      </c>
      <c r="J162" s="51">
        <v>45.34</v>
      </c>
      <c r="K162" s="51">
        <v>1</v>
      </c>
      <c r="L162" s="42">
        <v>1.1200000000000001</v>
      </c>
    </row>
    <row r="163" spans="1:12" ht="15">
      <c r="A163" s="23"/>
      <c r="B163" s="15"/>
      <c r="C163" s="11"/>
      <c r="D163" s="7" t="s">
        <v>24</v>
      </c>
      <c r="E163" s="72"/>
      <c r="F163" s="73"/>
      <c r="G163" s="73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95" t="s">
        <v>93</v>
      </c>
      <c r="E164" s="71" t="s">
        <v>102</v>
      </c>
      <c r="F164" s="67">
        <v>200</v>
      </c>
      <c r="G164" s="73">
        <v>5.8</v>
      </c>
      <c r="H164" s="42">
        <v>5</v>
      </c>
      <c r="I164" s="42">
        <v>8</v>
      </c>
      <c r="J164" s="42">
        <v>106</v>
      </c>
      <c r="K164" s="43">
        <v>386</v>
      </c>
      <c r="L164" s="42">
        <v>58</v>
      </c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575</v>
      </c>
      <c r="G166" s="19">
        <f t="shared" ref="G166:J166" si="78">SUM(G159:G165)</f>
        <v>20.64</v>
      </c>
      <c r="H166" s="19">
        <f t="shared" si="78"/>
        <v>16.899999999999999</v>
      </c>
      <c r="I166" s="19">
        <f t="shared" si="78"/>
        <v>83.82</v>
      </c>
      <c r="J166" s="19">
        <f t="shared" si="78"/>
        <v>574.34</v>
      </c>
      <c r="K166" s="25"/>
      <c r="L166" s="19">
        <f t="shared" ref="L166" si="79">SUM(L159:L165)</f>
        <v>85.94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0" t="s">
        <v>66</v>
      </c>
      <c r="F167" s="64">
        <v>60</v>
      </c>
      <c r="G167" s="42">
        <v>0.74</v>
      </c>
      <c r="H167" s="42">
        <v>4.4400000000000004</v>
      </c>
      <c r="I167" s="42">
        <v>5.7</v>
      </c>
      <c r="J167" s="42">
        <v>64.569999999999993</v>
      </c>
      <c r="K167" s="43">
        <v>141</v>
      </c>
      <c r="L167" s="42">
        <v>9.81</v>
      </c>
    </row>
    <row r="168" spans="1:12" ht="15">
      <c r="A168" s="23"/>
      <c r="B168" s="15"/>
      <c r="C168" s="11"/>
      <c r="D168" s="7" t="s">
        <v>27</v>
      </c>
      <c r="E168" s="60" t="s">
        <v>88</v>
      </c>
      <c r="F168" s="64">
        <v>250</v>
      </c>
      <c r="G168" s="42">
        <v>1.5</v>
      </c>
      <c r="H168" s="42">
        <v>4.9000000000000004</v>
      </c>
      <c r="I168" s="42">
        <v>6.1</v>
      </c>
      <c r="J168" s="42">
        <v>76.3</v>
      </c>
      <c r="K168" s="43">
        <v>98</v>
      </c>
      <c r="L168" s="42">
        <v>6.98</v>
      </c>
    </row>
    <row r="169" spans="1:12" ht="15">
      <c r="A169" s="23"/>
      <c r="B169" s="15"/>
      <c r="C169" s="11"/>
      <c r="D169" s="7" t="s">
        <v>28</v>
      </c>
      <c r="E169" s="60" t="s">
        <v>52</v>
      </c>
      <c r="F169" s="70">
        <v>240</v>
      </c>
      <c r="G169" s="70">
        <v>20.399999999999999</v>
      </c>
      <c r="H169" s="70">
        <v>13.8</v>
      </c>
      <c r="I169" s="70">
        <v>24.6</v>
      </c>
      <c r="J169" s="70">
        <v>387</v>
      </c>
      <c r="K169" s="43">
        <v>291</v>
      </c>
      <c r="L169" s="42">
        <v>40.369999999999997</v>
      </c>
    </row>
    <row r="170" spans="1:12" ht="15">
      <c r="A170" s="23"/>
      <c r="B170" s="15"/>
      <c r="C170" s="11"/>
      <c r="D170" s="7" t="s">
        <v>29</v>
      </c>
      <c r="E170" s="72"/>
      <c r="F170" s="73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60" t="s">
        <v>59</v>
      </c>
      <c r="F171" s="64">
        <v>200</v>
      </c>
      <c r="G171" s="42">
        <v>0.4</v>
      </c>
      <c r="H171" s="42">
        <v>0</v>
      </c>
      <c r="I171" s="42">
        <v>39</v>
      </c>
      <c r="J171" s="42">
        <v>159</v>
      </c>
      <c r="K171" s="43">
        <v>354</v>
      </c>
      <c r="L171" s="42">
        <v>5.22</v>
      </c>
    </row>
    <row r="172" spans="1:12" ht="15">
      <c r="A172" s="23"/>
      <c r="B172" s="15"/>
      <c r="C172" s="11"/>
      <c r="D172" s="7" t="s">
        <v>31</v>
      </c>
      <c r="E172" s="60" t="s">
        <v>43</v>
      </c>
      <c r="F172" s="65">
        <v>40</v>
      </c>
      <c r="G172" s="56">
        <v>3.08</v>
      </c>
      <c r="H172" s="56">
        <v>0.4</v>
      </c>
      <c r="I172" s="56">
        <v>19.760000000000002</v>
      </c>
      <c r="J172" s="56">
        <v>90.68</v>
      </c>
      <c r="K172" s="59">
        <v>1</v>
      </c>
      <c r="L172" s="42">
        <v>2.2400000000000002</v>
      </c>
    </row>
    <row r="173" spans="1:12" ht="15">
      <c r="A173" s="23"/>
      <c r="B173" s="15"/>
      <c r="C173" s="11"/>
      <c r="D173" s="7" t="s">
        <v>32</v>
      </c>
      <c r="E173" s="60" t="s">
        <v>55</v>
      </c>
      <c r="F173" s="65">
        <v>20</v>
      </c>
      <c r="G173" s="56">
        <v>1.2</v>
      </c>
      <c r="H173" s="56">
        <v>0.02</v>
      </c>
      <c r="I173" s="56">
        <v>7.84</v>
      </c>
      <c r="J173" s="56">
        <v>37.6</v>
      </c>
      <c r="K173" s="59">
        <v>2</v>
      </c>
      <c r="L173" s="42">
        <v>1.24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80">SUM(G167:G175)</f>
        <v>27.319999999999997</v>
      </c>
      <c r="H176" s="19">
        <f t="shared" si="80"/>
        <v>23.56</v>
      </c>
      <c r="I176" s="19">
        <f t="shared" si="80"/>
        <v>103.00000000000001</v>
      </c>
      <c r="J176" s="19">
        <f t="shared" si="80"/>
        <v>815.15</v>
      </c>
      <c r="K176" s="25"/>
      <c r="L176" s="19">
        <f t="shared" ref="L176" si="81">SUM(L167:L175)</f>
        <v>65.859999999999985</v>
      </c>
    </row>
    <row r="177" spans="1:12" ht="15.75" thickBot="1">
      <c r="A177" s="29">
        <f>A159</f>
        <v>2</v>
      </c>
      <c r="B177" s="30">
        <f>B159</f>
        <v>4</v>
      </c>
      <c r="C177" s="92" t="s">
        <v>4</v>
      </c>
      <c r="D177" s="93"/>
      <c r="E177" s="31"/>
      <c r="F177" s="32">
        <f>F166+F176</f>
        <v>1385</v>
      </c>
      <c r="G177" s="32">
        <f t="shared" ref="G177" si="82">G166+G176</f>
        <v>47.959999999999994</v>
      </c>
      <c r="H177" s="32">
        <f t="shared" ref="H177" si="83">H166+H176</f>
        <v>40.459999999999994</v>
      </c>
      <c r="I177" s="32">
        <f t="shared" ref="I177" si="84">I166+I176</f>
        <v>186.82</v>
      </c>
      <c r="J177" s="32">
        <f t="shared" ref="J177:L177" si="85">J166+J176</f>
        <v>1389.49</v>
      </c>
      <c r="K177" s="32"/>
      <c r="L177" s="32">
        <f t="shared" si="85"/>
        <v>151.79999999999998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60" t="s">
        <v>89</v>
      </c>
      <c r="F178" s="79">
        <v>210</v>
      </c>
      <c r="G178" s="39">
        <v>5.0999999999999996</v>
      </c>
      <c r="H178" s="39">
        <v>10.72</v>
      </c>
      <c r="I178" s="39">
        <v>33.42</v>
      </c>
      <c r="J178" s="39">
        <v>251</v>
      </c>
      <c r="K178" s="40">
        <v>182</v>
      </c>
      <c r="L178" s="39">
        <v>22.04</v>
      </c>
    </row>
    <row r="179" spans="1:12" ht="15">
      <c r="A179" s="23"/>
      <c r="B179" s="15"/>
      <c r="C179" s="11"/>
      <c r="D179" s="6"/>
      <c r="E179" s="72"/>
      <c r="F179" s="73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22</v>
      </c>
      <c r="E180" s="71" t="s">
        <v>56</v>
      </c>
      <c r="F180" s="67">
        <v>200</v>
      </c>
      <c r="G180" s="42">
        <v>3.5</v>
      </c>
      <c r="H180" s="42">
        <v>3.2</v>
      </c>
      <c r="I180" s="42">
        <v>26.7</v>
      </c>
      <c r="J180" s="42">
        <v>151</v>
      </c>
      <c r="K180" s="43">
        <v>379</v>
      </c>
      <c r="L180" s="42">
        <v>13.3</v>
      </c>
    </row>
    <row r="181" spans="1:12" ht="15">
      <c r="A181" s="23"/>
      <c r="B181" s="15"/>
      <c r="C181" s="11"/>
      <c r="D181" s="7" t="s">
        <v>23</v>
      </c>
      <c r="E181" s="71" t="s">
        <v>93</v>
      </c>
      <c r="F181" s="51" t="s">
        <v>93</v>
      </c>
      <c r="G181" s="51" t="s">
        <v>93</v>
      </c>
      <c r="H181" s="51" t="s">
        <v>93</v>
      </c>
      <c r="I181" s="51" t="s">
        <v>93</v>
      </c>
      <c r="J181" s="51" t="s">
        <v>93</v>
      </c>
      <c r="K181" s="51" t="s">
        <v>93</v>
      </c>
      <c r="L181" s="42" t="s">
        <v>93</v>
      </c>
    </row>
    <row r="182" spans="1:12" ht="15">
      <c r="A182" s="23"/>
      <c r="B182" s="15"/>
      <c r="C182" s="11"/>
      <c r="D182" s="7" t="s">
        <v>24</v>
      </c>
      <c r="E182" s="71" t="s">
        <v>51</v>
      </c>
      <c r="F182" s="65">
        <v>120</v>
      </c>
      <c r="G182" s="51">
        <v>0.6</v>
      </c>
      <c r="H182" s="51">
        <v>0.6</v>
      </c>
      <c r="I182" s="51">
        <v>14.64</v>
      </c>
      <c r="J182" s="51">
        <v>66.34</v>
      </c>
      <c r="K182" s="54">
        <v>338</v>
      </c>
      <c r="L182" s="42">
        <v>10.199999999999999</v>
      </c>
    </row>
    <row r="183" spans="1:12" ht="15">
      <c r="A183" s="23"/>
      <c r="B183" s="15"/>
      <c r="C183" s="11"/>
      <c r="D183" s="6" t="s">
        <v>93</v>
      </c>
      <c r="E183" s="71" t="s">
        <v>90</v>
      </c>
      <c r="F183" s="73">
        <v>40</v>
      </c>
      <c r="G183" s="42">
        <v>5.84</v>
      </c>
      <c r="H183" s="42">
        <v>11.92</v>
      </c>
      <c r="I183" s="42">
        <v>14.89</v>
      </c>
      <c r="J183" s="42">
        <v>190</v>
      </c>
      <c r="K183" s="43">
        <v>3</v>
      </c>
      <c r="L183" s="42">
        <v>19.88</v>
      </c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6">SUM(G178:G184)</f>
        <v>15.04</v>
      </c>
      <c r="H185" s="19">
        <f t="shared" si="86"/>
        <v>26.44</v>
      </c>
      <c r="I185" s="19">
        <f t="shared" si="86"/>
        <v>89.65</v>
      </c>
      <c r="J185" s="19">
        <f t="shared" si="86"/>
        <v>658.34</v>
      </c>
      <c r="K185" s="25"/>
      <c r="L185" s="19">
        <f t="shared" ref="L185" si="87">SUM(L178:L184)</f>
        <v>65.42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60" t="s">
        <v>111</v>
      </c>
      <c r="F186" s="56">
        <v>60</v>
      </c>
      <c r="G186" s="56">
        <v>0.66</v>
      </c>
      <c r="H186" s="56">
        <v>0.12</v>
      </c>
      <c r="I186" s="56">
        <v>2.2799999999999998</v>
      </c>
      <c r="J186" s="56">
        <v>13.2</v>
      </c>
      <c r="K186" s="59">
        <v>71</v>
      </c>
      <c r="L186" s="87">
        <v>8.19</v>
      </c>
    </row>
    <row r="187" spans="1:12" ht="15">
      <c r="A187" s="23"/>
      <c r="B187" s="15"/>
      <c r="C187" s="11"/>
      <c r="D187" s="7" t="s">
        <v>27</v>
      </c>
      <c r="E187" s="60" t="s">
        <v>91</v>
      </c>
      <c r="F187" s="42">
        <v>250</v>
      </c>
      <c r="G187" s="42">
        <v>2</v>
      </c>
      <c r="H187" s="42">
        <v>5</v>
      </c>
      <c r="I187" s="42">
        <v>8</v>
      </c>
      <c r="J187" s="42">
        <v>134.1</v>
      </c>
      <c r="K187" s="43">
        <v>88</v>
      </c>
      <c r="L187" s="42">
        <v>8.3800000000000008</v>
      </c>
    </row>
    <row r="188" spans="1:12" ht="15">
      <c r="A188" s="23"/>
      <c r="B188" s="15"/>
      <c r="C188" s="11"/>
      <c r="D188" s="7" t="s">
        <v>28</v>
      </c>
      <c r="E188" s="60" t="s">
        <v>92</v>
      </c>
      <c r="F188" s="42">
        <v>240</v>
      </c>
      <c r="G188" s="42">
        <v>20.399999999999999</v>
      </c>
      <c r="H188" s="42">
        <v>13.8</v>
      </c>
      <c r="I188" s="69">
        <v>24.6</v>
      </c>
      <c r="J188" s="42">
        <v>299.5</v>
      </c>
      <c r="K188" s="43">
        <v>319</v>
      </c>
      <c r="L188" s="42">
        <v>45.55</v>
      </c>
    </row>
    <row r="189" spans="1:12" ht="15">
      <c r="A189" s="23"/>
      <c r="B189" s="15"/>
      <c r="C189" s="11"/>
      <c r="D189" s="7" t="s">
        <v>29</v>
      </c>
      <c r="E189" s="72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71" t="s">
        <v>53</v>
      </c>
      <c r="F190" s="42">
        <v>200</v>
      </c>
      <c r="G190" s="42">
        <v>0.4</v>
      </c>
      <c r="H190" s="42">
        <v>0.4</v>
      </c>
      <c r="I190" s="42">
        <v>23.2</v>
      </c>
      <c r="J190" s="42">
        <v>96</v>
      </c>
      <c r="K190" s="43">
        <v>418</v>
      </c>
      <c r="L190" s="42">
        <v>10.67</v>
      </c>
    </row>
    <row r="191" spans="1:12" ht="15">
      <c r="A191" s="23"/>
      <c r="B191" s="15"/>
      <c r="C191" s="11"/>
      <c r="D191" s="7" t="s">
        <v>31</v>
      </c>
      <c r="E191" s="60" t="s">
        <v>43</v>
      </c>
      <c r="F191" s="65">
        <v>40</v>
      </c>
      <c r="G191" s="56">
        <v>3.08</v>
      </c>
      <c r="H191" s="56">
        <v>0.4</v>
      </c>
      <c r="I191" s="56">
        <v>19.760000000000002</v>
      </c>
      <c r="J191" s="56">
        <v>90.68</v>
      </c>
      <c r="K191" s="59">
        <v>1</v>
      </c>
      <c r="L191" s="42">
        <v>2.2400000000000002</v>
      </c>
    </row>
    <row r="192" spans="1:12" ht="15">
      <c r="A192" s="23"/>
      <c r="B192" s="15"/>
      <c r="C192" s="11"/>
      <c r="D192" s="7" t="s">
        <v>32</v>
      </c>
      <c r="E192" s="60" t="s">
        <v>55</v>
      </c>
      <c r="F192" s="65">
        <v>20</v>
      </c>
      <c r="G192" s="56">
        <v>1.2</v>
      </c>
      <c r="H192" s="56">
        <v>0.02</v>
      </c>
      <c r="I192" s="56">
        <v>7.84</v>
      </c>
      <c r="J192" s="56">
        <v>37.6</v>
      </c>
      <c r="K192" s="59">
        <v>2</v>
      </c>
      <c r="L192" s="42">
        <v>1.24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810</v>
      </c>
      <c r="G195" s="19">
        <f t="shared" ref="G195:J195" si="88">SUM(G186:G194)</f>
        <v>27.74</v>
      </c>
      <c r="H195" s="19">
        <f t="shared" si="88"/>
        <v>19.739999999999998</v>
      </c>
      <c r="I195" s="19">
        <f t="shared" si="88"/>
        <v>85.68</v>
      </c>
      <c r="J195" s="88">
        <f t="shared" si="88"/>
        <v>671.08</v>
      </c>
      <c r="K195" s="25"/>
      <c r="L195" s="19">
        <f t="shared" ref="L195" si="89">SUM(L186:L194)</f>
        <v>76.269999999999982</v>
      </c>
    </row>
    <row r="196" spans="1:12" ht="15">
      <c r="A196" s="29">
        <f>A178</f>
        <v>2</v>
      </c>
      <c r="B196" s="30">
        <f>B178</f>
        <v>5</v>
      </c>
      <c r="C196" s="92" t="s">
        <v>4</v>
      </c>
      <c r="D196" s="93"/>
      <c r="E196" s="31"/>
      <c r="F196" s="32">
        <f>F185+F195</f>
        <v>1380</v>
      </c>
      <c r="G196" s="32">
        <f t="shared" ref="G196" si="90">G185+G195</f>
        <v>42.78</v>
      </c>
      <c r="H196" s="32">
        <f t="shared" ref="H196" si="91">H185+H195</f>
        <v>46.18</v>
      </c>
      <c r="I196" s="32">
        <f t="shared" ref="I196" si="92">I185+I195</f>
        <v>175.33</v>
      </c>
      <c r="J196" s="32">
        <f t="shared" ref="J196:L196" si="93">J185+J195</f>
        <v>1329.42</v>
      </c>
      <c r="K196" s="32"/>
      <c r="L196" s="32">
        <f t="shared" si="93"/>
        <v>141.69</v>
      </c>
    </row>
    <row r="197" spans="1:12">
      <c r="A197" s="27"/>
      <c r="B197" s="28"/>
      <c r="C197" s="94" t="s">
        <v>5</v>
      </c>
      <c r="D197" s="94"/>
      <c r="E197" s="94"/>
      <c r="F197" s="34">
        <f>(F24+F43+F62+F81+F100+F120+F139+F158+F177+F196)/(IF(F24=0,0,1)+IF(F43=0,0,1)+IF(F62=0,0,1)+IF(F81=0,0,1)+IF(F100=0,0,1)+IF(F120=0,0,1)+IF(F139=0,0,1)+IF(F158=0,0,1)+IF(F177=0,0,1)+IF(F196=0,0,1))</f>
        <v>1438.5</v>
      </c>
      <c r="G197" s="34">
        <f t="shared" ref="G197:J197" si="94">(G24+G43+G62+G81+G100+G120+G139+G158+G177+G196)/(IF(G24=0,0,1)+IF(G43=0,0,1)+IF(G62=0,0,1)+IF(G81=0,0,1)+IF(G100=0,0,1)+IF(G120=0,0,1)+IF(G139=0,0,1)+IF(G158=0,0,1)+IF(G177=0,0,1)+IF(G196=0,0,1))</f>
        <v>43.616</v>
      </c>
      <c r="H197" s="34">
        <f t="shared" si="94"/>
        <v>48.524999999999999</v>
      </c>
      <c r="I197" s="34">
        <f t="shared" si="94"/>
        <v>203.63200000000001</v>
      </c>
      <c r="J197" s="34">
        <f t="shared" si="94"/>
        <v>1502.3650000000002</v>
      </c>
      <c r="K197" s="34"/>
      <c r="L197" s="34">
        <f t="shared" ref="L197" si="95">(L24+L43+L62+L81+L100+L120+L139+L158+L177+L196)/(IF(L24=0,0,1)+IF(L43=0,0,1)+IF(L62=0,0,1)+IF(L81=0,0,1)+IF(L100=0,0,1)+IF(L120=0,0,1)+IF(L139=0,0,1)+IF(L158=0,0,1)+IF(L177=0,0,1)+IF(L196=0,0,1))</f>
        <v>4571.2150000000011</v>
      </c>
    </row>
    <row r="199" spans="1:12">
      <c r="L199" s="2" t="s">
        <v>93</v>
      </c>
    </row>
    <row r="201" spans="1:12">
      <c r="L201" s="2" t="s">
        <v>93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2025-03-31T09:30:04Z</dcterms:modified>
</cp:coreProperties>
</file>